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2017" sheetId="1" r:id="rId1"/>
    <sheet name="Сравнение" sheetId="2" r:id="rId2"/>
    <sheet name="1 пг 2017" sheetId="3" r:id="rId3"/>
    <sheet name="2016" sheetId="4" r:id="rId4"/>
  </sheets>
  <definedNames>
    <definedName name="_xlnm.Print_Titles" localSheetId="1">'Сравнение'!$20:$23</definedName>
  </definedNames>
  <calcPr fullCalcOnLoad="1"/>
</workbook>
</file>

<file path=xl/sharedStrings.xml><?xml version="1.0" encoding="utf-8"?>
<sst xmlns="http://schemas.openxmlformats.org/spreadsheetml/2006/main" count="766" uniqueCount="188">
  <si>
    <t>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</si>
  <si>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</si>
  <si>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</si>
  <si>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</si>
  <si>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</si>
  <si>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</si>
  <si>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</si>
  <si>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</si>
  <si>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01.01.2018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</si>
  <si>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</si>
  <si>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</si>
  <si>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30.11.2016  № ММВ-7-1/647@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</si>
  <si>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</si>
  <si>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</si>
  <si>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</si>
  <si>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Управление ФНС России по Республике Саха (Якутия)</t>
  </si>
  <si>
    <t>Налоговый орган 1400</t>
  </si>
  <si>
    <t>Раздел I.</t>
  </si>
  <si>
    <t>Наименование показателей</t>
  </si>
  <si>
    <t>Код строки</t>
  </si>
  <si>
    <t>Количество выданных патентов (единиц):</t>
  </si>
  <si>
    <t>Размер потенциально возможного к получению ИП годового дохода, исчисленного исходя из срока, на который выдан патент (тыс.руб.):</t>
  </si>
  <si>
    <t>всего</t>
  </si>
  <si>
    <t>в том числе, патентов с налоговой ставкой 0%</t>
  </si>
  <si>
    <t>в том числе, по патентам с налоговой ставкой 0%</t>
  </si>
  <si>
    <t>А</t>
  </si>
  <si>
    <t>Б</t>
  </si>
  <si>
    <t>1</t>
  </si>
  <si>
    <t>2</t>
  </si>
  <si>
    <t>3</t>
  </si>
  <si>
    <t>4</t>
  </si>
  <si>
    <t>Всего выдано патентов (единиц):</t>
  </si>
  <si>
    <t>1000</t>
  </si>
  <si>
    <t>в том числе по видам предпринимательской деятельности: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</si>
  <si>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</si>
  <si>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1010</t>
  </si>
  <si>
    <t>ремонт, чистка, окраска и пошив обуви</t>
  </si>
  <si>
    <t>1020</t>
  </si>
  <si>
    <t>парикмахерские и косметические услуги</t>
  </si>
  <si>
    <t>1030</t>
  </si>
  <si>
    <t>химическая чистка, крашение и услуги прачечных</t>
  </si>
  <si>
    <t>1040</t>
  </si>
  <si>
    <t>изготовление и ремонт металлической галантереи, ключей, номерных знаков, указателей улиц</t>
  </si>
  <si>
    <t>1050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</si>
  <si>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</si>
  <si>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1060</t>
  </si>
  <si>
    <t>ремонт мебели</t>
  </si>
  <si>
    <t>1070</t>
  </si>
  <si>
    <t>услуги фотоателье, фото- и кинолабораторий</t>
  </si>
  <si>
    <t>1080</t>
  </si>
  <si>
    <t>техническое обслуживание и ремонт автотранспортных и мототранспортных средств, машин и оборудования</t>
  </si>
  <si>
    <t>1090</t>
  </si>
  <si>
    <t>оказание автотранспортных услуг по перевозке грузов автомобильным транспортом</t>
  </si>
  <si>
    <t>1100</t>
  </si>
  <si>
    <t>оказание автотранспортных услуг по перевозке пассажиров автомобильным транспортом</t>
  </si>
  <si>
    <t>1110</t>
  </si>
  <si>
    <t>ремонт жилья и других построек</t>
  </si>
  <si>
    <t>1120</t>
  </si>
  <si>
    <t>услуги по производству монтажных, электромонтажных, санитарно - технических и сварочных работ</t>
  </si>
  <si>
    <t>1130</t>
  </si>
  <si>
    <t>услуги по остеклению балконов и лоджий, нарезке стекла и зеркал, художественной обработке стекла</t>
  </si>
  <si>
    <t>1140</t>
  </si>
  <si>
    <t>услуги по обучению населения на курсах и по репетиторству</t>
  </si>
  <si>
    <t>1150</t>
  </si>
  <si>
    <t>услуги по присмотру и уходу за детьми и больными</t>
  </si>
  <si>
    <t>1160</t>
  </si>
  <si>
    <t>услуги по приему стеклопосуды и вторичного сырья, за исключением металлолома</t>
  </si>
  <si>
    <t>1170</t>
  </si>
  <si>
    <t>ветеринарные услуги</t>
  </si>
  <si>
    <t>1180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</si>
  <si>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</si>
  <si>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1190</t>
  </si>
  <si>
    <t>изготовление изделий народных художественных промыслов</t>
  </si>
  <si>
    <t>1200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</si>
  <si>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</si>
  <si>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1210</t>
  </si>
  <si>
    <t>производство и реставрация ковров и ковровых изделий</t>
  </si>
  <si>
    <t>1220</t>
  </si>
  <si>
    <t>ремонт ювелирных изделий, бижутерии</t>
  </si>
  <si>
    <t>1230</t>
  </si>
  <si>
    <t>чеканка и гравировка ювелирных изделий</t>
  </si>
  <si>
    <t>1240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</si>
  <si>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</si>
  <si>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1250</t>
  </si>
  <si>
    <t>услуги по уборке жилых помещений и ведению домашнего хозяйства</t>
  </si>
  <si>
    <t>1260</t>
  </si>
  <si>
    <t>услуги по оформлению интерьера жилого помещения и услуги художественного оформления</t>
  </si>
  <si>
    <t>1270</t>
  </si>
  <si>
    <t>проведение занятий по физической культуре и спорту</t>
  </si>
  <si>
    <t>1280</t>
  </si>
  <si>
    <t>услуги носильщиков на железнодорожных вокзалах, автовокзалах, аэровокзалах, в аэропортах, морских, речных портах</t>
  </si>
  <si>
    <t>1290</t>
  </si>
  <si>
    <t>услуги платных туалетов</t>
  </si>
  <si>
    <t>1300</t>
  </si>
  <si>
    <t>услуги поваров по изготовлению блюд на дому</t>
  </si>
  <si>
    <t>1310</t>
  </si>
  <si>
    <t>оказание услуг по перевозке пассажиров водным транспортом</t>
  </si>
  <si>
    <t>1320</t>
  </si>
  <si>
    <t>оказание услуг по перевозке грузов водным транспортом</t>
  </si>
  <si>
    <t>1330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</si>
  <si>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</si>
  <si>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1340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</si>
  <si>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</si>
  <si>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1350</t>
  </si>
  <si>
    <t>услуги по зеленому хозяйству и декоративному цветоводству</t>
  </si>
  <si>
    <t>1360</t>
  </si>
  <si>
    <t>ведение охотничьего хозяйства и осуществление охоты</t>
  </si>
  <si>
    <t>1370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</si>
  <si>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</si>
  <si>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1380</t>
  </si>
  <si>
    <t>осуществление частной детективной деятельности лицом, имеющим лицензию</t>
  </si>
  <si>
    <t>1390</t>
  </si>
  <si>
    <t>услуги по прокату</t>
  </si>
  <si>
    <t>1400</t>
  </si>
  <si>
    <t>экскурсионные услуги</t>
  </si>
  <si>
    <t>1410</t>
  </si>
  <si>
    <t>обрядовые услуги</t>
  </si>
  <si>
    <t>1420</t>
  </si>
  <si>
    <t>ритуальные услуги</t>
  </si>
  <si>
    <t>1430</t>
  </si>
  <si>
    <t>услуги уличных патрулей, охранников, сторожей и вахтеров</t>
  </si>
  <si>
    <t>1440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</si>
  <si>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</si>
  <si>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1450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</si>
  <si>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</si>
  <si>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1460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</si>
  <si>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</si>
  <si>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1470</t>
  </si>
  <si>
    <t>услуги общественного питания, оказываемые через объекты организации общественного питания, не имеющие зала обслуживания посетителей</t>
  </si>
  <si>
    <t>1480</t>
  </si>
  <si>
    <t>оказание услуг по забою, транспортировке, перегонке, выпасу скота</t>
  </si>
  <si>
    <t>1490</t>
  </si>
  <si>
    <t>производство кожи и изделий из кожи</t>
  </si>
  <si>
    <t>1500</t>
  </si>
  <si>
    <t>сбор и заготовка пищевых лесных ресурсов, недревесных лесных ресурсов и лекарственных растений</t>
  </si>
  <si>
    <t>1510</t>
  </si>
  <si>
    <t>сушка, переработка и консервирование фруктов и овощей</t>
  </si>
  <si>
    <t>1520</t>
  </si>
  <si>
    <t>производство молочной продукции</t>
  </si>
  <si>
    <t>1530</t>
  </si>
  <si>
    <t>производство плодово - ягодных посадочных материалов, выращивание рассады овощных культур и семян трав</t>
  </si>
  <si>
    <t>1540</t>
  </si>
  <si>
    <t>производство хлебобулочных и мучных кондитерских изделий</t>
  </si>
  <si>
    <t>1550</t>
  </si>
  <si>
    <t>товарное и спортивное рыболовство и рыбоводство</t>
  </si>
  <si>
    <t>1560</t>
  </si>
  <si>
    <t>лесоводство и прочая лесохозяйственная деятельность</t>
  </si>
  <si>
    <t>1570</t>
  </si>
  <si>
    <t>деятельность по письменному и устному переводу</t>
  </si>
  <si>
    <t>1580</t>
  </si>
  <si>
    <t>деятельность по уходу за престарелыми и инвалидами</t>
  </si>
  <si>
    <t>1590</t>
  </si>
  <si>
    <t>сбор, обработка и утилизация отходов, а также обработка вторичного сырья</t>
  </si>
  <si>
    <t>1600</t>
  </si>
  <si>
    <t>резка, обработка и отделка камня для памятников</t>
  </si>
  <si>
    <t>1610</t>
  </si>
  <si>
    <t>оказание услуг (выполнение работ) по разработке программ для ЭВМ и баз данных (программных средств и информационных продуктов вычислительной техники), их адаптации и модификации</t>
  </si>
  <si>
    <t>1620</t>
  </si>
  <si>
    <t>ремонт компьютеров и коммуникационного оборудования</t>
  </si>
  <si>
    <t>1630</t>
  </si>
  <si>
    <t>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</si>
  <si>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1640</t>
  </si>
  <si>
    <t>Количество индивидуальных предпринимателей, применяющих патентную систему налогообложения (чел.)</t>
  </si>
  <si>
    <t>1650</t>
  </si>
  <si>
    <t>XXX</t>
  </si>
  <si>
    <t>Количество индивидуальных предпринимателей, применяющих патентную систему налогообложения с налоговой ставкой в размере 0% (чел.)</t>
  </si>
  <si>
    <t>1660</t>
  </si>
  <si>
    <t>Контрольная сумма</t>
  </si>
  <si>
    <t>2000</t>
  </si>
  <si>
    <t>13:52;27.01.2018</t>
  </si>
  <si>
    <t>Руководитель налогового органа ________________Осипов Михаил Анатольевич  </t>
  </si>
  <si>
    <t>Ф.И.О.    исполнителя   Филиппова Л. Н.</t>
  </si>
  <si>
    <t>телефон исполнителя  </t>
  </si>
  <si>
    <t>13:54;27.01.2018</t>
  </si>
  <si>
    <t>01.07.2017</t>
  </si>
  <si>
    <t>13:56;27.01.2018</t>
  </si>
  <si>
    <t>в том числе: патентов с налоговой ставкой 0%</t>
  </si>
  <si>
    <t>всего патентов</t>
  </si>
  <si>
    <t>                                                                               от 02.11.2015  № СА-7-2/488@</t>
  </si>
  <si>
    <t>01.01.2017</t>
  </si>
  <si>
    <t>1 пг 2017</t>
  </si>
  <si>
    <t>Отклонение</t>
  </si>
  <si>
    <t>абс</t>
  </si>
  <si>
    <t>отн</t>
  </si>
  <si>
    <t>Отклонение с 1 пг 2017</t>
  </si>
  <si>
    <t>2016 год</t>
  </si>
  <si>
    <t>Руководитель налогового органа ________________Федорова Алена Афанасьевна  </t>
  </si>
  <si>
    <t xml:space="preserve">телефон исполнителя  8 (14) 1025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</si>
</sst>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"/>
    <numFmt numFmtId="170" formatCode="0.000"/>
    <numFmt numFmtId="171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8" fontId="0" fillId="0" borderId="15" xfId="0" applyNumberFormat="1" applyFill="1" applyBorder="1" applyAlignment="1">
      <alignment/>
    </xf>
    <xf numFmtId="0" fontId="2" fillId="0" borderId="15" xfId="0" applyFont="1" applyFill="1" applyBorder="1" applyAlignment="1">
      <alignment horizontal="left" wrapText="1" indent="2"/>
    </xf>
    <xf numFmtId="49" fontId="2" fillId="0" borderId="15" xfId="0" applyNumberFormat="1" applyFont="1" applyFill="1" applyBorder="1" applyAlignment="1">
      <alignment horizontal="left" wrapText="1"/>
    </xf>
    <xf numFmtId="3" fontId="2" fillId="0" borderId="15" xfId="0" applyNumberFormat="1" applyFont="1" applyFill="1" applyBorder="1" applyAlignment="1">
      <alignment horizontal="right" wrapText="1"/>
    </xf>
    <xf numFmtId="3" fontId="0" fillId="0" borderId="15" xfId="0" applyNumberFormat="1" applyFill="1" applyBorder="1" applyAlignment="1">
      <alignment/>
    </xf>
    <xf numFmtId="171" fontId="0" fillId="0" borderId="15" xfId="0" applyNumberForma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5" xfId="0" applyFont="1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wrapText="1"/>
    </xf>
    <xf numFmtId="0" fontId="0" fillId="0" borderId="15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A107" sqref="A107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8</v>
      </c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 t="s">
        <v>11</v>
      </c>
    </row>
    <row r="16" s="1" customFormat="1" ht="15">
      <c r="A16" s="2"/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 t="s">
        <v>14</v>
      </c>
    </row>
    <row r="21" s="1" customFormat="1" ht="15">
      <c r="A21" s="2" t="s">
        <v>15</v>
      </c>
    </row>
    <row r="22" s="1" customFormat="1" ht="15">
      <c r="A22" s="2"/>
    </row>
    <row r="23" s="1" customFormat="1" ht="15">
      <c r="A23" s="2" t="s">
        <v>16</v>
      </c>
    </row>
    <row r="24" s="1" customFormat="1" ht="15">
      <c r="A24" s="2"/>
    </row>
    <row r="25" s="1" customFormat="1" ht="15">
      <c r="A25" s="2" t="s">
        <v>17</v>
      </c>
    </row>
    <row r="26" spans="1:6" s="3" customFormat="1" ht="102" customHeight="1">
      <c r="A26" s="9" t="s">
        <v>18</v>
      </c>
      <c r="B26" s="9" t="s">
        <v>19</v>
      </c>
      <c r="C26" s="11" t="s">
        <v>20</v>
      </c>
      <c r="D26" s="12"/>
      <c r="E26" s="11" t="s">
        <v>21</v>
      </c>
      <c r="F26" s="12"/>
    </row>
    <row r="27" spans="1:6" s="3" customFormat="1" ht="76.5">
      <c r="A27" s="10"/>
      <c r="B27" s="10"/>
      <c r="C27" s="4" t="s">
        <v>22</v>
      </c>
      <c r="D27" s="4" t="s">
        <v>23</v>
      </c>
      <c r="E27" s="4" t="s">
        <v>22</v>
      </c>
      <c r="F27" s="4" t="s">
        <v>24</v>
      </c>
    </row>
    <row r="28" spans="1:6" ht="15">
      <c r="A28" s="5" t="s">
        <v>25</v>
      </c>
      <c r="B28" s="6" t="s">
        <v>26</v>
      </c>
      <c r="C28" s="6" t="s">
        <v>27</v>
      </c>
      <c r="D28" s="6" t="s">
        <v>28</v>
      </c>
      <c r="E28" s="6" t="s">
        <v>29</v>
      </c>
      <c r="F28" s="6" t="s">
        <v>30</v>
      </c>
    </row>
    <row r="29" spans="1:6" ht="15">
      <c r="A29" s="5" t="s">
        <v>31</v>
      </c>
      <c r="B29" s="6" t="s">
        <v>32</v>
      </c>
      <c r="C29" s="7">
        <v>3522</v>
      </c>
      <c r="D29" s="7">
        <v>317</v>
      </c>
      <c r="E29" s="7">
        <v>1208229</v>
      </c>
      <c r="F29" s="7">
        <v>33373</v>
      </c>
    </row>
    <row r="30" spans="1:6" ht="26.25">
      <c r="A30" s="5" t="s">
        <v>33</v>
      </c>
      <c r="B30" s="6"/>
      <c r="C30" s="6"/>
      <c r="D30" s="6"/>
      <c r="E30" s="6"/>
      <c r="F30" s="6"/>
    </row>
    <row r="31" spans="1:6" ht="51.75">
      <c r="A31" s="8" t="s">
        <v>34</v>
      </c>
      <c r="B31" s="6" t="s">
        <v>35</v>
      </c>
      <c r="C31" s="7">
        <v>135</v>
      </c>
      <c r="D31" s="7">
        <v>23</v>
      </c>
      <c r="E31" s="7">
        <v>11927</v>
      </c>
      <c r="F31" s="7">
        <v>2089</v>
      </c>
    </row>
    <row r="32" spans="1:6" ht="15">
      <c r="A32" s="8" t="s">
        <v>36</v>
      </c>
      <c r="B32" s="6" t="s">
        <v>37</v>
      </c>
      <c r="C32" s="7">
        <v>38</v>
      </c>
      <c r="D32" s="7">
        <v>13</v>
      </c>
      <c r="E32" s="7">
        <v>2763</v>
      </c>
      <c r="F32" s="7">
        <v>882</v>
      </c>
    </row>
    <row r="33" spans="1:6" ht="15">
      <c r="A33" s="8" t="s">
        <v>38</v>
      </c>
      <c r="B33" s="6" t="s">
        <v>39</v>
      </c>
      <c r="C33" s="7">
        <v>159</v>
      </c>
      <c r="D33" s="7">
        <v>40</v>
      </c>
      <c r="E33" s="7">
        <v>20671</v>
      </c>
      <c r="F33" s="7">
        <v>4793</v>
      </c>
    </row>
    <row r="34" spans="1:6" ht="15">
      <c r="A34" s="8" t="s">
        <v>40</v>
      </c>
      <c r="B34" s="6" t="s">
        <v>41</v>
      </c>
      <c r="C34" s="7">
        <v>14</v>
      </c>
      <c r="D34" s="7">
        <v>1</v>
      </c>
      <c r="E34" s="7">
        <v>1505</v>
      </c>
      <c r="F34" s="7">
        <v>92</v>
      </c>
    </row>
    <row r="35" spans="1:6" ht="26.25">
      <c r="A35" s="8" t="s">
        <v>42</v>
      </c>
      <c r="B35" s="6" t="s">
        <v>43</v>
      </c>
      <c r="C35" s="7">
        <v>10</v>
      </c>
      <c r="D35" s="7">
        <v>0</v>
      </c>
      <c r="E35" s="7">
        <v>825</v>
      </c>
      <c r="F35" s="7">
        <v>0</v>
      </c>
    </row>
    <row r="36" spans="1:6" ht="51.75">
      <c r="A36" s="8" t="s">
        <v>44</v>
      </c>
      <c r="B36" s="6" t="s">
        <v>45</v>
      </c>
      <c r="C36" s="7">
        <v>50</v>
      </c>
      <c r="D36" s="7">
        <v>8</v>
      </c>
      <c r="E36" s="7">
        <v>4751</v>
      </c>
      <c r="F36" s="7">
        <v>436</v>
      </c>
    </row>
    <row r="37" spans="1:6" ht="15">
      <c r="A37" s="8" t="s">
        <v>46</v>
      </c>
      <c r="B37" s="6" t="s">
        <v>47</v>
      </c>
      <c r="C37" s="7">
        <v>6</v>
      </c>
      <c r="D37" s="7">
        <v>1</v>
      </c>
      <c r="E37" s="7">
        <v>484</v>
      </c>
      <c r="F37" s="7">
        <v>70</v>
      </c>
    </row>
    <row r="38" spans="1:6" ht="15">
      <c r="A38" s="8" t="s">
        <v>48</v>
      </c>
      <c r="B38" s="6" t="s">
        <v>49</v>
      </c>
      <c r="C38" s="7">
        <v>40</v>
      </c>
      <c r="D38" s="7">
        <v>13</v>
      </c>
      <c r="E38" s="7">
        <v>5931</v>
      </c>
      <c r="F38" s="7">
        <v>1465</v>
      </c>
    </row>
    <row r="39" spans="1:6" ht="26.25">
      <c r="A39" s="8" t="s">
        <v>50</v>
      </c>
      <c r="B39" s="6" t="s">
        <v>51</v>
      </c>
      <c r="C39" s="7">
        <v>126</v>
      </c>
      <c r="D39" s="7">
        <v>16</v>
      </c>
      <c r="E39" s="7">
        <v>36131</v>
      </c>
      <c r="F39" s="7">
        <v>3557</v>
      </c>
    </row>
    <row r="40" spans="1:6" ht="26.25">
      <c r="A40" s="8" t="s">
        <v>52</v>
      </c>
      <c r="B40" s="6" t="s">
        <v>53</v>
      </c>
      <c r="C40" s="7">
        <v>97</v>
      </c>
      <c r="D40" s="7">
        <v>1</v>
      </c>
      <c r="E40" s="7">
        <v>60203</v>
      </c>
      <c r="F40" s="7">
        <v>408</v>
      </c>
    </row>
    <row r="41" spans="1:6" ht="26.25">
      <c r="A41" s="8" t="s">
        <v>54</v>
      </c>
      <c r="B41" s="6" t="s">
        <v>55</v>
      </c>
      <c r="C41" s="7">
        <v>589</v>
      </c>
      <c r="D41" s="7">
        <v>0</v>
      </c>
      <c r="E41" s="7">
        <v>223407</v>
      </c>
      <c r="F41" s="7">
        <v>0</v>
      </c>
    </row>
    <row r="42" spans="1:6" ht="15">
      <c r="A42" s="8" t="s">
        <v>56</v>
      </c>
      <c r="B42" s="6" t="s">
        <v>57</v>
      </c>
      <c r="C42" s="7">
        <v>176</v>
      </c>
      <c r="D42" s="7">
        <v>37</v>
      </c>
      <c r="E42" s="7">
        <v>26431</v>
      </c>
      <c r="F42" s="7">
        <v>4144</v>
      </c>
    </row>
    <row r="43" spans="1:6" ht="39">
      <c r="A43" s="8" t="s">
        <v>58</v>
      </c>
      <c r="B43" s="6" t="s">
        <v>59</v>
      </c>
      <c r="C43" s="7">
        <v>363</v>
      </c>
      <c r="D43" s="7">
        <v>9</v>
      </c>
      <c r="E43" s="7">
        <v>61030</v>
      </c>
      <c r="F43" s="7">
        <v>1705</v>
      </c>
    </row>
    <row r="44" spans="1:6" ht="26.25">
      <c r="A44" s="8" t="s">
        <v>60</v>
      </c>
      <c r="B44" s="6" t="s">
        <v>61</v>
      </c>
      <c r="C44" s="7">
        <v>17</v>
      </c>
      <c r="D44" s="7">
        <v>1</v>
      </c>
      <c r="E44" s="7">
        <v>1137</v>
      </c>
      <c r="F44" s="7">
        <v>92</v>
      </c>
    </row>
    <row r="45" spans="1:6" ht="26.25">
      <c r="A45" s="8" t="s">
        <v>62</v>
      </c>
      <c r="B45" s="6" t="s">
        <v>63</v>
      </c>
      <c r="C45" s="7">
        <v>84</v>
      </c>
      <c r="D45" s="7">
        <v>4</v>
      </c>
      <c r="E45" s="7">
        <v>8057</v>
      </c>
      <c r="F45" s="7">
        <v>370</v>
      </c>
    </row>
    <row r="46" spans="1:6" ht="15">
      <c r="A46" s="8" t="s">
        <v>64</v>
      </c>
      <c r="B46" s="6" t="s">
        <v>65</v>
      </c>
      <c r="C46" s="7">
        <v>53</v>
      </c>
      <c r="D46" s="7">
        <v>6</v>
      </c>
      <c r="E46" s="7">
        <v>5151</v>
      </c>
      <c r="F46" s="7">
        <v>317</v>
      </c>
    </row>
    <row r="47" spans="1:6" ht="26.25">
      <c r="A47" s="8" t="s">
        <v>66</v>
      </c>
      <c r="B47" s="6" t="s">
        <v>67</v>
      </c>
      <c r="C47" s="7">
        <v>0</v>
      </c>
      <c r="D47" s="7">
        <v>0</v>
      </c>
      <c r="E47" s="7">
        <v>0</v>
      </c>
      <c r="F47" s="7">
        <v>0</v>
      </c>
    </row>
    <row r="48" spans="1:6" ht="15">
      <c r="A48" s="8" t="s">
        <v>68</v>
      </c>
      <c r="B48" s="6" t="s">
        <v>69</v>
      </c>
      <c r="C48" s="7">
        <v>11</v>
      </c>
      <c r="D48" s="7">
        <v>2</v>
      </c>
      <c r="E48" s="7">
        <v>792</v>
      </c>
      <c r="F48" s="7">
        <v>75</v>
      </c>
    </row>
    <row r="49" spans="1:6" ht="51.75">
      <c r="A49" s="8" t="s">
        <v>70</v>
      </c>
      <c r="B49" s="6" t="s">
        <v>71</v>
      </c>
      <c r="C49" s="7">
        <v>312</v>
      </c>
      <c r="D49" s="7">
        <v>1</v>
      </c>
      <c r="E49" s="7">
        <v>258337</v>
      </c>
      <c r="F49" s="7">
        <v>105</v>
      </c>
    </row>
    <row r="50" spans="1:6" ht="26.25">
      <c r="A50" s="8" t="s">
        <v>72</v>
      </c>
      <c r="B50" s="6" t="s">
        <v>73</v>
      </c>
      <c r="C50" s="7">
        <v>46</v>
      </c>
      <c r="D50" s="7">
        <v>10</v>
      </c>
      <c r="E50" s="7">
        <v>3506</v>
      </c>
      <c r="F50" s="7">
        <v>389</v>
      </c>
    </row>
    <row r="51" spans="1:6" ht="306.75">
      <c r="A51" s="8" t="s">
        <v>74</v>
      </c>
      <c r="B51" s="6" t="s">
        <v>75</v>
      </c>
      <c r="C51" s="7">
        <v>20</v>
      </c>
      <c r="D51" s="7">
        <v>1</v>
      </c>
      <c r="E51" s="7">
        <v>2901</v>
      </c>
      <c r="F51" s="7">
        <v>10</v>
      </c>
    </row>
    <row r="52" spans="1:6" ht="26.25">
      <c r="A52" s="8" t="s">
        <v>76</v>
      </c>
      <c r="B52" s="6" t="s">
        <v>77</v>
      </c>
      <c r="C52" s="7">
        <v>0</v>
      </c>
      <c r="D52" s="7">
        <v>0</v>
      </c>
      <c r="E52" s="7">
        <v>0</v>
      </c>
      <c r="F52" s="7">
        <v>0</v>
      </c>
    </row>
    <row r="53" spans="1:6" ht="15">
      <c r="A53" s="8" t="s">
        <v>78</v>
      </c>
      <c r="B53" s="6" t="s">
        <v>79</v>
      </c>
      <c r="C53" s="7">
        <v>15</v>
      </c>
      <c r="D53" s="7">
        <v>0</v>
      </c>
      <c r="E53" s="7">
        <v>2006</v>
      </c>
      <c r="F53" s="7">
        <v>0</v>
      </c>
    </row>
    <row r="54" spans="1:6" ht="15">
      <c r="A54" s="8" t="s">
        <v>80</v>
      </c>
      <c r="B54" s="6" t="s">
        <v>81</v>
      </c>
      <c r="C54" s="7">
        <v>4</v>
      </c>
      <c r="D54" s="7">
        <v>0</v>
      </c>
      <c r="E54" s="7">
        <v>400</v>
      </c>
      <c r="F54" s="7">
        <v>0</v>
      </c>
    </row>
    <row r="55" spans="1:6" ht="64.5">
      <c r="A55" s="8" t="s">
        <v>82</v>
      </c>
      <c r="B55" s="6" t="s">
        <v>83</v>
      </c>
      <c r="C55" s="7">
        <v>5</v>
      </c>
      <c r="D55" s="7">
        <v>0</v>
      </c>
      <c r="E55" s="7">
        <v>475</v>
      </c>
      <c r="F55" s="7">
        <v>0</v>
      </c>
    </row>
    <row r="56" spans="1:6" ht="26.25">
      <c r="A56" s="8" t="s">
        <v>84</v>
      </c>
      <c r="B56" s="6" t="s">
        <v>85</v>
      </c>
      <c r="C56" s="7">
        <v>26</v>
      </c>
      <c r="D56" s="7">
        <v>3</v>
      </c>
      <c r="E56" s="7">
        <v>2672</v>
      </c>
      <c r="F56" s="7">
        <v>378</v>
      </c>
    </row>
    <row r="57" spans="1:6" ht="26.25">
      <c r="A57" s="8" t="s">
        <v>86</v>
      </c>
      <c r="B57" s="6" t="s">
        <v>87</v>
      </c>
      <c r="C57" s="7">
        <v>10</v>
      </c>
      <c r="D57" s="7">
        <v>0</v>
      </c>
      <c r="E57" s="7">
        <v>1069</v>
      </c>
      <c r="F57" s="7">
        <v>0</v>
      </c>
    </row>
    <row r="58" spans="1:6" ht="15">
      <c r="A58" s="8" t="s">
        <v>88</v>
      </c>
      <c r="B58" s="6" t="s">
        <v>89</v>
      </c>
      <c r="C58" s="7">
        <v>77</v>
      </c>
      <c r="D58" s="7">
        <v>13</v>
      </c>
      <c r="E58" s="7">
        <v>5533</v>
      </c>
      <c r="F58" s="7">
        <v>720</v>
      </c>
    </row>
    <row r="59" spans="1:6" ht="39">
      <c r="A59" s="8" t="s">
        <v>90</v>
      </c>
      <c r="B59" s="6" t="s">
        <v>91</v>
      </c>
      <c r="C59" s="7">
        <v>0</v>
      </c>
      <c r="D59" s="7">
        <v>0</v>
      </c>
      <c r="E59" s="7">
        <v>0</v>
      </c>
      <c r="F59" s="7">
        <v>0</v>
      </c>
    </row>
    <row r="60" spans="1:6" ht="15">
      <c r="A60" s="8" t="s">
        <v>92</v>
      </c>
      <c r="B60" s="6" t="s">
        <v>93</v>
      </c>
      <c r="C60" s="7">
        <v>1</v>
      </c>
      <c r="D60" s="7">
        <v>0</v>
      </c>
      <c r="E60" s="7">
        <v>92</v>
      </c>
      <c r="F60" s="7">
        <v>0</v>
      </c>
    </row>
    <row r="61" spans="1:6" ht="15">
      <c r="A61" s="8" t="s">
        <v>94</v>
      </c>
      <c r="B61" s="6" t="s">
        <v>95</v>
      </c>
      <c r="C61" s="7">
        <v>7</v>
      </c>
      <c r="D61" s="7">
        <v>3</v>
      </c>
      <c r="E61" s="7">
        <v>834</v>
      </c>
      <c r="F61" s="7">
        <v>312</v>
      </c>
    </row>
    <row r="62" spans="1:6" ht="26.25">
      <c r="A62" s="8" t="s">
        <v>96</v>
      </c>
      <c r="B62" s="6" t="s">
        <v>97</v>
      </c>
      <c r="C62" s="7">
        <v>3</v>
      </c>
      <c r="D62" s="7">
        <v>0</v>
      </c>
      <c r="E62" s="7">
        <v>583</v>
      </c>
      <c r="F62" s="7">
        <v>0</v>
      </c>
    </row>
    <row r="63" spans="1:6" ht="26.25">
      <c r="A63" s="8" t="s">
        <v>98</v>
      </c>
      <c r="B63" s="6" t="s">
        <v>99</v>
      </c>
      <c r="C63" s="7">
        <v>19</v>
      </c>
      <c r="D63" s="7">
        <v>0</v>
      </c>
      <c r="E63" s="7">
        <v>38351</v>
      </c>
      <c r="F63" s="7">
        <v>0</v>
      </c>
    </row>
    <row r="64" spans="1:6" ht="39">
      <c r="A64" s="8" t="s">
        <v>100</v>
      </c>
      <c r="B64" s="6" t="s">
        <v>101</v>
      </c>
      <c r="C64" s="7">
        <v>3</v>
      </c>
      <c r="D64" s="7">
        <v>0</v>
      </c>
      <c r="E64" s="7">
        <v>254</v>
      </c>
      <c r="F64" s="7">
        <v>0</v>
      </c>
    </row>
    <row r="65" spans="1:6" ht="51.75">
      <c r="A65" s="8" t="s">
        <v>102</v>
      </c>
      <c r="B65" s="6" t="s">
        <v>103</v>
      </c>
      <c r="C65" s="7">
        <v>1</v>
      </c>
      <c r="D65" s="7">
        <v>0</v>
      </c>
      <c r="E65" s="7">
        <v>158</v>
      </c>
      <c r="F65" s="7">
        <v>0</v>
      </c>
    </row>
    <row r="66" spans="1:6" ht="26.25">
      <c r="A66" s="8" t="s">
        <v>104</v>
      </c>
      <c r="B66" s="6" t="s">
        <v>105</v>
      </c>
      <c r="C66" s="7">
        <v>5</v>
      </c>
      <c r="D66" s="7">
        <v>0</v>
      </c>
      <c r="E66" s="7">
        <v>1031</v>
      </c>
      <c r="F66" s="7">
        <v>0</v>
      </c>
    </row>
    <row r="67" spans="1:6" ht="26.25">
      <c r="A67" s="8" t="s">
        <v>106</v>
      </c>
      <c r="B67" s="6" t="s">
        <v>107</v>
      </c>
      <c r="C67" s="7">
        <v>25</v>
      </c>
      <c r="D67" s="7">
        <v>0</v>
      </c>
      <c r="E67" s="7">
        <v>2079</v>
      </c>
      <c r="F67" s="7">
        <v>0</v>
      </c>
    </row>
    <row r="68" spans="1:6" ht="39">
      <c r="A68" s="8" t="s">
        <v>108</v>
      </c>
      <c r="B68" s="6" t="s">
        <v>109</v>
      </c>
      <c r="C68" s="7">
        <v>50</v>
      </c>
      <c r="D68" s="7">
        <v>2</v>
      </c>
      <c r="E68" s="7">
        <v>9938</v>
      </c>
      <c r="F68" s="7">
        <v>391</v>
      </c>
    </row>
    <row r="69" spans="1:6" ht="26.25">
      <c r="A69" s="8" t="s">
        <v>110</v>
      </c>
      <c r="B69" s="6" t="s">
        <v>111</v>
      </c>
      <c r="C69" s="7">
        <v>0</v>
      </c>
      <c r="D69" s="7">
        <v>0</v>
      </c>
      <c r="E69" s="7">
        <v>0</v>
      </c>
      <c r="F69" s="7">
        <v>0</v>
      </c>
    </row>
    <row r="70" spans="1:6" ht="15">
      <c r="A70" s="8" t="s">
        <v>112</v>
      </c>
      <c r="B70" s="6" t="s">
        <v>113</v>
      </c>
      <c r="C70" s="7">
        <v>10</v>
      </c>
      <c r="D70" s="7">
        <v>0</v>
      </c>
      <c r="E70" s="7">
        <v>976</v>
      </c>
      <c r="F70" s="7">
        <v>0</v>
      </c>
    </row>
    <row r="71" spans="1:6" ht="15">
      <c r="A71" s="8" t="s">
        <v>114</v>
      </c>
      <c r="B71" s="6" t="s">
        <v>115</v>
      </c>
      <c r="C71" s="7">
        <v>2</v>
      </c>
      <c r="D71" s="7">
        <v>1</v>
      </c>
      <c r="E71" s="7">
        <v>356</v>
      </c>
      <c r="F71" s="7">
        <v>131</v>
      </c>
    </row>
    <row r="72" spans="1:6" ht="15">
      <c r="A72" s="8" t="s">
        <v>116</v>
      </c>
      <c r="B72" s="6" t="s">
        <v>117</v>
      </c>
      <c r="C72" s="7">
        <v>11</v>
      </c>
      <c r="D72" s="7">
        <v>1</v>
      </c>
      <c r="E72" s="7">
        <v>1669</v>
      </c>
      <c r="F72" s="7">
        <v>150</v>
      </c>
    </row>
    <row r="73" spans="1:6" ht="15">
      <c r="A73" s="8" t="s">
        <v>118</v>
      </c>
      <c r="B73" s="6" t="s">
        <v>119</v>
      </c>
      <c r="C73" s="7">
        <v>32</v>
      </c>
      <c r="D73" s="7">
        <v>0</v>
      </c>
      <c r="E73" s="7">
        <v>5981</v>
      </c>
      <c r="F73" s="7">
        <v>0</v>
      </c>
    </row>
    <row r="74" spans="1:6" ht="26.25">
      <c r="A74" s="8" t="s">
        <v>120</v>
      </c>
      <c r="B74" s="6" t="s">
        <v>121</v>
      </c>
      <c r="C74" s="7">
        <v>35</v>
      </c>
      <c r="D74" s="7">
        <v>0</v>
      </c>
      <c r="E74" s="7">
        <v>11392</v>
      </c>
      <c r="F74" s="7">
        <v>0</v>
      </c>
    </row>
    <row r="75" spans="1:6" ht="51.75">
      <c r="A75" s="8" t="s">
        <v>122</v>
      </c>
      <c r="B75" s="6" t="s">
        <v>123</v>
      </c>
      <c r="C75" s="7">
        <v>153</v>
      </c>
      <c r="D75" s="7">
        <v>0</v>
      </c>
      <c r="E75" s="7">
        <v>254934</v>
      </c>
      <c r="F75" s="7">
        <v>0</v>
      </c>
    </row>
    <row r="76" spans="1:6" ht="51.75">
      <c r="A76" s="8" t="s">
        <v>124</v>
      </c>
      <c r="B76" s="6" t="s">
        <v>125</v>
      </c>
      <c r="C76" s="7">
        <v>14</v>
      </c>
      <c r="D76" s="7">
        <v>0</v>
      </c>
      <c r="E76" s="7">
        <v>7525</v>
      </c>
      <c r="F76" s="7">
        <v>0</v>
      </c>
    </row>
    <row r="77" spans="1:6" ht="64.5">
      <c r="A77" s="8" t="s">
        <v>126</v>
      </c>
      <c r="B77" s="6" t="s">
        <v>127</v>
      </c>
      <c r="C77" s="7">
        <v>41</v>
      </c>
      <c r="D77" s="7">
        <v>1</v>
      </c>
      <c r="E77" s="7">
        <v>37886</v>
      </c>
      <c r="F77" s="7">
        <v>910</v>
      </c>
    </row>
    <row r="78" spans="1:6" ht="39">
      <c r="A78" s="8" t="s">
        <v>128</v>
      </c>
      <c r="B78" s="6" t="s">
        <v>129</v>
      </c>
      <c r="C78" s="7">
        <v>7</v>
      </c>
      <c r="D78" s="7">
        <v>1</v>
      </c>
      <c r="E78" s="7">
        <v>1141</v>
      </c>
      <c r="F78" s="7">
        <v>32</v>
      </c>
    </row>
    <row r="79" spans="1:6" ht="26.25">
      <c r="A79" s="8" t="s">
        <v>130</v>
      </c>
      <c r="B79" s="6" t="s">
        <v>131</v>
      </c>
      <c r="C79" s="7">
        <v>2</v>
      </c>
      <c r="D79" s="7">
        <v>0</v>
      </c>
      <c r="E79" s="7">
        <v>70</v>
      </c>
      <c r="F79" s="7">
        <v>0</v>
      </c>
    </row>
    <row r="80" spans="1:6" ht="15">
      <c r="A80" s="8" t="s">
        <v>132</v>
      </c>
      <c r="B80" s="6" t="s">
        <v>133</v>
      </c>
      <c r="C80" s="7">
        <v>0</v>
      </c>
      <c r="D80" s="7">
        <v>0</v>
      </c>
      <c r="E80" s="7">
        <v>0</v>
      </c>
      <c r="F80" s="7">
        <v>0</v>
      </c>
    </row>
    <row r="81" spans="1:6" ht="39">
      <c r="A81" s="8" t="s">
        <v>134</v>
      </c>
      <c r="B81" s="6" t="s">
        <v>135</v>
      </c>
      <c r="C81" s="7">
        <v>2</v>
      </c>
      <c r="D81" s="7">
        <v>1</v>
      </c>
      <c r="E81" s="7">
        <v>92</v>
      </c>
      <c r="F81" s="7">
        <v>75</v>
      </c>
    </row>
    <row r="82" spans="1:6" ht="26.25">
      <c r="A82" s="8" t="s">
        <v>136</v>
      </c>
      <c r="B82" s="6" t="s">
        <v>137</v>
      </c>
      <c r="C82" s="7">
        <v>1</v>
      </c>
      <c r="D82" s="7">
        <v>1</v>
      </c>
      <c r="E82" s="7">
        <v>46</v>
      </c>
      <c r="F82" s="7">
        <v>46</v>
      </c>
    </row>
    <row r="83" spans="1:6" ht="15">
      <c r="A83" s="8" t="s">
        <v>138</v>
      </c>
      <c r="B83" s="6" t="s">
        <v>139</v>
      </c>
      <c r="C83" s="7">
        <v>1</v>
      </c>
      <c r="D83" s="7">
        <v>1</v>
      </c>
      <c r="E83" s="7">
        <v>38</v>
      </c>
      <c r="F83" s="7">
        <v>38</v>
      </c>
    </row>
    <row r="84" spans="1:6" ht="39">
      <c r="A84" s="8" t="s">
        <v>140</v>
      </c>
      <c r="B84" s="6" t="s">
        <v>141</v>
      </c>
      <c r="C84" s="7">
        <v>0</v>
      </c>
      <c r="D84" s="7">
        <v>0</v>
      </c>
      <c r="E84" s="7">
        <v>0</v>
      </c>
      <c r="F84" s="7">
        <v>0</v>
      </c>
    </row>
    <row r="85" spans="1:6" ht="26.25">
      <c r="A85" s="8" t="s">
        <v>142</v>
      </c>
      <c r="B85" s="6" t="s">
        <v>143</v>
      </c>
      <c r="C85" s="7">
        <v>86</v>
      </c>
      <c r="D85" s="7">
        <v>18</v>
      </c>
      <c r="E85" s="7">
        <v>6597</v>
      </c>
      <c r="F85" s="7">
        <v>504</v>
      </c>
    </row>
    <row r="86" spans="1:6" ht="15">
      <c r="A86" s="8" t="s">
        <v>144</v>
      </c>
      <c r="B86" s="6" t="s">
        <v>145</v>
      </c>
      <c r="C86" s="7">
        <v>8</v>
      </c>
      <c r="D86" s="7">
        <v>0</v>
      </c>
      <c r="E86" s="7">
        <v>392</v>
      </c>
      <c r="F86" s="7">
        <v>0</v>
      </c>
    </row>
    <row r="87" spans="1:6" ht="26.25">
      <c r="A87" s="8" t="s">
        <v>146</v>
      </c>
      <c r="B87" s="6" t="s">
        <v>147</v>
      </c>
      <c r="C87" s="7">
        <v>0</v>
      </c>
      <c r="D87" s="7">
        <v>0</v>
      </c>
      <c r="E87" s="7">
        <v>0</v>
      </c>
      <c r="F87" s="7">
        <v>0</v>
      </c>
    </row>
    <row r="88" spans="1:6" ht="15">
      <c r="A88" s="8" t="s">
        <v>148</v>
      </c>
      <c r="B88" s="6" t="s">
        <v>149</v>
      </c>
      <c r="C88" s="7">
        <v>3</v>
      </c>
      <c r="D88" s="7">
        <v>0</v>
      </c>
      <c r="E88" s="7">
        <v>440</v>
      </c>
      <c r="F88" s="7">
        <v>0</v>
      </c>
    </row>
    <row r="89" spans="1:6" ht="26.25">
      <c r="A89" s="8" t="s">
        <v>150</v>
      </c>
      <c r="B89" s="6" t="s">
        <v>151</v>
      </c>
      <c r="C89" s="7">
        <v>2</v>
      </c>
      <c r="D89" s="7">
        <v>0</v>
      </c>
      <c r="E89" s="7">
        <v>167</v>
      </c>
      <c r="F89" s="7">
        <v>0</v>
      </c>
    </row>
    <row r="90" spans="1:6" ht="26.25">
      <c r="A90" s="8" t="s">
        <v>152</v>
      </c>
      <c r="B90" s="6" t="s">
        <v>153</v>
      </c>
      <c r="C90" s="7">
        <v>0</v>
      </c>
      <c r="D90" s="7">
        <v>0</v>
      </c>
      <c r="E90" s="7">
        <v>0</v>
      </c>
      <c r="F90" s="7">
        <v>0</v>
      </c>
    </row>
    <row r="91" spans="1:6" ht="15">
      <c r="A91" s="8" t="s">
        <v>154</v>
      </c>
      <c r="B91" s="6" t="s">
        <v>155</v>
      </c>
      <c r="C91" s="7">
        <v>0</v>
      </c>
      <c r="D91" s="7">
        <v>0</v>
      </c>
      <c r="E91" s="7">
        <v>0</v>
      </c>
      <c r="F91" s="7">
        <v>0</v>
      </c>
    </row>
    <row r="92" spans="1:6" ht="64.5">
      <c r="A92" s="8" t="s">
        <v>156</v>
      </c>
      <c r="B92" s="6" t="s">
        <v>157</v>
      </c>
      <c r="C92" s="7">
        <v>41</v>
      </c>
      <c r="D92" s="7">
        <v>10</v>
      </c>
      <c r="E92" s="7">
        <v>2837</v>
      </c>
      <c r="F92" s="7">
        <v>447</v>
      </c>
    </row>
    <row r="93" spans="1:6" ht="26.25">
      <c r="A93" s="8" t="s">
        <v>158</v>
      </c>
      <c r="B93" s="6" t="s">
        <v>159</v>
      </c>
      <c r="C93" s="7">
        <v>54</v>
      </c>
      <c r="D93" s="7">
        <v>13</v>
      </c>
      <c r="E93" s="7">
        <v>4935</v>
      </c>
      <c r="F93" s="7">
        <v>770</v>
      </c>
    </row>
    <row r="94" spans="1:6" ht="77.25">
      <c r="A94" s="8" t="s">
        <v>160</v>
      </c>
      <c r="B94" s="6" t="s">
        <v>161</v>
      </c>
      <c r="C94" s="7">
        <v>420</v>
      </c>
      <c r="D94" s="7">
        <v>61</v>
      </c>
      <c r="E94" s="7">
        <v>69340</v>
      </c>
      <c r="F94" s="7">
        <v>7470</v>
      </c>
    </row>
    <row r="95" spans="1:6" ht="39">
      <c r="A95" s="5" t="s">
        <v>162</v>
      </c>
      <c r="B95" s="6" t="s">
        <v>163</v>
      </c>
      <c r="C95" s="7">
        <v>3040</v>
      </c>
      <c r="D95" s="6" t="s">
        <v>164</v>
      </c>
      <c r="E95" s="6" t="s">
        <v>164</v>
      </c>
      <c r="F95" s="6" t="s">
        <v>164</v>
      </c>
    </row>
    <row r="96" spans="1:6" ht="39">
      <c r="A96" s="5" t="s">
        <v>165</v>
      </c>
      <c r="B96" s="6" t="s">
        <v>166</v>
      </c>
      <c r="C96" s="7">
        <v>267</v>
      </c>
      <c r="D96" s="6" t="s">
        <v>164</v>
      </c>
      <c r="E96" s="6" t="s">
        <v>164</v>
      </c>
      <c r="F96" s="6" t="s">
        <v>164</v>
      </c>
    </row>
    <row r="97" spans="1:6" ht="15">
      <c r="A97" s="5" t="s">
        <v>167</v>
      </c>
      <c r="B97" s="6" t="s">
        <v>168</v>
      </c>
      <c r="C97" s="7">
        <v>10351</v>
      </c>
      <c r="D97" s="7">
        <v>634</v>
      </c>
      <c r="E97" s="7">
        <v>2416458</v>
      </c>
      <c r="F97" s="7">
        <v>66746</v>
      </c>
    </row>
    <row r="98" s="1" customFormat="1" ht="15">
      <c r="A98" s="2"/>
    </row>
    <row r="99" spans="1:2" s="1" customFormat="1" ht="15">
      <c r="A99" s="22" t="s">
        <v>169</v>
      </c>
      <c r="B99" s="13"/>
    </row>
    <row r="100" spans="1:2" s="1" customFormat="1" ht="15">
      <c r="A100" s="22" t="s">
        <v>186</v>
      </c>
      <c r="B100" s="13"/>
    </row>
    <row r="101" spans="1:2" s="1" customFormat="1" ht="15">
      <c r="A101" s="22"/>
      <c r="B101" s="13"/>
    </row>
    <row r="102" spans="1:2" s="1" customFormat="1" ht="15">
      <c r="A102" s="22" t="s">
        <v>171</v>
      </c>
      <c r="B102" s="13"/>
    </row>
    <row r="103" spans="1:2" s="1" customFormat="1" ht="15">
      <c r="A103" s="22" t="s">
        <v>187</v>
      </c>
      <c r="B103" s="13"/>
    </row>
    <row r="104" s="1" customFormat="1" ht="15">
      <c r="A104" s="2"/>
    </row>
  </sheetData>
  <sheetProtection/>
  <mergeCells count="4">
    <mergeCell ref="A26:A27"/>
    <mergeCell ref="B26:B27"/>
    <mergeCell ref="C26:D26"/>
    <mergeCell ref="E26:F2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8"/>
  <sheetViews>
    <sheetView zoomScalePageLayoutView="0" workbookViewId="0" topLeftCell="A10">
      <selection activeCell="A93" sqref="A93:B97"/>
    </sheetView>
  </sheetViews>
  <sheetFormatPr defaultColWidth="9.140625" defaultRowHeight="15"/>
  <cols>
    <col min="1" max="1" width="52.421875" style="15" customWidth="1"/>
    <col min="2" max="10" width="10.421875" style="15" customWidth="1"/>
    <col min="11" max="11" width="7.7109375" style="15" customWidth="1"/>
    <col min="12" max="242" width="10.421875" style="15" customWidth="1"/>
    <col min="243" max="16384" width="9.140625" style="15" customWidth="1"/>
  </cols>
  <sheetData>
    <row r="1" s="13" customFormat="1" ht="15">
      <c r="A1" s="22"/>
    </row>
    <row r="2" s="13" customFormat="1" ht="15">
      <c r="A2" s="22" t="s">
        <v>0</v>
      </c>
    </row>
    <row r="3" s="13" customFormat="1" ht="15">
      <c r="A3" s="22"/>
    </row>
    <row r="4" s="13" customFormat="1" ht="15">
      <c r="A4" s="22" t="s">
        <v>1</v>
      </c>
    </row>
    <row r="5" s="13" customFormat="1" ht="15">
      <c r="A5" s="22" t="s">
        <v>2</v>
      </c>
    </row>
    <row r="6" s="13" customFormat="1" ht="15">
      <c r="A6" s="22" t="s">
        <v>3</v>
      </c>
    </row>
    <row r="7" s="13" customFormat="1" ht="15">
      <c r="A7" s="22" t="s">
        <v>4</v>
      </c>
    </row>
    <row r="8" s="13" customFormat="1" ht="15">
      <c r="A8" s="22" t="s">
        <v>5</v>
      </c>
    </row>
    <row r="9" s="13" customFormat="1" ht="15">
      <c r="A9" s="22" t="s">
        <v>6</v>
      </c>
    </row>
    <row r="10" s="13" customFormat="1" ht="15">
      <c r="A10" s="22" t="s">
        <v>7</v>
      </c>
    </row>
    <row r="11" s="13" customFormat="1" ht="15">
      <c r="A11" s="22"/>
    </row>
    <row r="12" s="13" customFormat="1" ht="15">
      <c r="A12" s="22" t="s">
        <v>8</v>
      </c>
    </row>
    <row r="13" s="13" customFormat="1" ht="15">
      <c r="A13" s="22" t="s">
        <v>9</v>
      </c>
    </row>
    <row r="14" s="13" customFormat="1" ht="15">
      <c r="A14" s="22" t="s">
        <v>10</v>
      </c>
    </row>
    <row r="15" s="13" customFormat="1" ht="15">
      <c r="A15" s="22" t="s">
        <v>11</v>
      </c>
    </row>
    <row r="16" s="13" customFormat="1" ht="15">
      <c r="A16" s="22"/>
    </row>
    <row r="17" s="13" customFormat="1" ht="15">
      <c r="A17" s="22" t="s">
        <v>12</v>
      </c>
    </row>
    <row r="18" spans="1:24" s="13" customFormat="1" ht="15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 t="s">
        <v>184</v>
      </c>
      <c r="L18" s="25"/>
      <c r="M18" s="25"/>
      <c r="N18" s="25"/>
      <c r="O18" s="25"/>
      <c r="P18" s="25"/>
      <c r="Q18" s="25"/>
      <c r="R18" s="25"/>
      <c r="S18" s="24"/>
      <c r="T18" s="24"/>
      <c r="U18" s="24"/>
      <c r="V18" s="24"/>
      <c r="W18" s="24"/>
      <c r="X18" s="24"/>
    </row>
    <row r="19" spans="1:24" s="13" customFormat="1" ht="18.75">
      <c r="A19" s="23" t="s">
        <v>17</v>
      </c>
      <c r="B19" s="24"/>
      <c r="C19" s="25">
        <v>2017</v>
      </c>
      <c r="D19" s="25"/>
      <c r="E19" s="25"/>
      <c r="F19" s="25"/>
      <c r="G19" s="25" t="s">
        <v>180</v>
      </c>
      <c r="H19" s="25"/>
      <c r="I19" s="25"/>
      <c r="J19" s="25"/>
      <c r="K19" s="25" t="s">
        <v>182</v>
      </c>
      <c r="L19" s="25"/>
      <c r="M19" s="25"/>
      <c r="N19" s="25"/>
      <c r="O19" s="25" t="s">
        <v>183</v>
      </c>
      <c r="P19" s="25"/>
      <c r="Q19" s="25"/>
      <c r="R19" s="25"/>
      <c r="S19" s="26" t="s">
        <v>185</v>
      </c>
      <c r="T19" s="26"/>
      <c r="U19" s="27" t="s">
        <v>181</v>
      </c>
      <c r="V19" s="28"/>
      <c r="W19" s="28"/>
      <c r="X19" s="29"/>
    </row>
    <row r="20" spans="1:24" s="14" customFormat="1" ht="102" customHeight="1">
      <c r="A20" s="30" t="s">
        <v>18</v>
      </c>
      <c r="B20" s="30" t="s">
        <v>19</v>
      </c>
      <c r="C20" s="30" t="s">
        <v>20</v>
      </c>
      <c r="D20" s="30"/>
      <c r="E20" s="30" t="s">
        <v>21</v>
      </c>
      <c r="F20" s="30"/>
      <c r="G20" s="30" t="s">
        <v>20</v>
      </c>
      <c r="H20" s="30"/>
      <c r="I20" s="30" t="s">
        <v>21</v>
      </c>
      <c r="J20" s="30"/>
      <c r="K20" s="30" t="s">
        <v>20</v>
      </c>
      <c r="L20" s="30"/>
      <c r="M20" s="30" t="s">
        <v>21</v>
      </c>
      <c r="N20" s="30"/>
      <c r="O20" s="30" t="s">
        <v>20</v>
      </c>
      <c r="P20" s="30"/>
      <c r="Q20" s="30" t="s">
        <v>21</v>
      </c>
      <c r="R20" s="30"/>
      <c r="S20" s="30" t="s">
        <v>177</v>
      </c>
      <c r="T20" s="30" t="s">
        <v>176</v>
      </c>
      <c r="U20" s="25" t="s">
        <v>182</v>
      </c>
      <c r="V20" s="25"/>
      <c r="W20" s="25" t="s">
        <v>183</v>
      </c>
      <c r="X20" s="25"/>
    </row>
    <row r="21" spans="1:24" s="14" customFormat="1" ht="105">
      <c r="A21" s="30"/>
      <c r="B21" s="30"/>
      <c r="C21" s="31" t="s">
        <v>22</v>
      </c>
      <c r="D21" s="31" t="s">
        <v>23</v>
      </c>
      <c r="E21" s="31" t="s">
        <v>22</v>
      </c>
      <c r="F21" s="31" t="s">
        <v>24</v>
      </c>
      <c r="G21" s="31" t="s">
        <v>22</v>
      </c>
      <c r="H21" s="31" t="s">
        <v>23</v>
      </c>
      <c r="I21" s="31" t="s">
        <v>22</v>
      </c>
      <c r="J21" s="31" t="s">
        <v>24</v>
      </c>
      <c r="K21" s="31" t="s">
        <v>22</v>
      </c>
      <c r="L21" s="31" t="s">
        <v>23</v>
      </c>
      <c r="M21" s="31" t="s">
        <v>22</v>
      </c>
      <c r="N21" s="31" t="s">
        <v>24</v>
      </c>
      <c r="O21" s="31" t="s">
        <v>22</v>
      </c>
      <c r="P21" s="31" t="s">
        <v>23</v>
      </c>
      <c r="Q21" s="31" t="s">
        <v>22</v>
      </c>
      <c r="R21" s="31" t="s">
        <v>24</v>
      </c>
      <c r="S21" s="30"/>
      <c r="T21" s="30"/>
      <c r="U21" s="32" t="s">
        <v>177</v>
      </c>
      <c r="V21" s="32" t="s">
        <v>176</v>
      </c>
      <c r="W21" s="32" t="s">
        <v>177</v>
      </c>
      <c r="X21" s="32" t="s">
        <v>176</v>
      </c>
    </row>
    <row r="22" spans="1:24" ht="15">
      <c r="A22" s="33" t="s">
        <v>25</v>
      </c>
      <c r="B22" s="18" t="s">
        <v>26</v>
      </c>
      <c r="C22" s="18" t="s">
        <v>27</v>
      </c>
      <c r="D22" s="18" t="s">
        <v>28</v>
      </c>
      <c r="E22" s="18" t="s">
        <v>29</v>
      </c>
      <c r="F22" s="18" t="s">
        <v>30</v>
      </c>
      <c r="G22" s="18" t="s">
        <v>27</v>
      </c>
      <c r="H22" s="18" t="s">
        <v>28</v>
      </c>
      <c r="I22" s="18" t="s">
        <v>29</v>
      </c>
      <c r="J22" s="18" t="s">
        <v>30</v>
      </c>
      <c r="K22" s="18" t="s">
        <v>27</v>
      </c>
      <c r="L22" s="18" t="s">
        <v>28</v>
      </c>
      <c r="M22" s="18" t="s">
        <v>29</v>
      </c>
      <c r="N22" s="18" t="s">
        <v>30</v>
      </c>
      <c r="O22" s="18" t="s">
        <v>27</v>
      </c>
      <c r="P22" s="18" t="s">
        <v>28</v>
      </c>
      <c r="Q22" s="18" t="s">
        <v>29</v>
      </c>
      <c r="R22" s="18" t="s">
        <v>30</v>
      </c>
      <c r="S22" s="18" t="s">
        <v>27</v>
      </c>
      <c r="T22" s="18" t="s">
        <v>28</v>
      </c>
      <c r="U22" s="34"/>
      <c r="V22" s="34"/>
      <c r="W22" s="34"/>
      <c r="X22" s="34"/>
    </row>
    <row r="23" spans="1:24" ht="15">
      <c r="A23" s="33" t="s">
        <v>31</v>
      </c>
      <c r="B23" s="18" t="s">
        <v>32</v>
      </c>
      <c r="C23" s="7">
        <v>3522</v>
      </c>
      <c r="D23" s="7">
        <v>317</v>
      </c>
      <c r="E23" s="7">
        <v>1208229</v>
      </c>
      <c r="F23" s="7">
        <v>33373</v>
      </c>
      <c r="G23" s="19">
        <v>2949</v>
      </c>
      <c r="H23" s="19">
        <v>200</v>
      </c>
      <c r="I23" s="19">
        <v>1140141</v>
      </c>
      <c r="J23" s="19">
        <v>27135</v>
      </c>
      <c r="K23" s="20">
        <f>C23-G23</f>
        <v>573</v>
      </c>
      <c r="L23" s="20">
        <f>D23-H23</f>
        <v>117</v>
      </c>
      <c r="M23" s="20">
        <f>E23-I23</f>
        <v>68088</v>
      </c>
      <c r="N23" s="20">
        <f>F23-J23</f>
        <v>6238</v>
      </c>
      <c r="O23" s="16">
        <f>C23/G23*100</f>
        <v>119.43031536113938</v>
      </c>
      <c r="P23" s="16">
        <f>D23/H23*100</f>
        <v>158.5</v>
      </c>
      <c r="Q23" s="16">
        <f>E23/I23*100</f>
        <v>105.97189295008249</v>
      </c>
      <c r="R23" s="16">
        <f>F23/J23*100</f>
        <v>122.98875990418279</v>
      </c>
      <c r="S23" s="19">
        <v>3250</v>
      </c>
      <c r="T23" s="19">
        <v>164</v>
      </c>
      <c r="U23" s="20">
        <f>C23-S23</f>
        <v>272</v>
      </c>
      <c r="V23" s="20">
        <f>D23-T23</f>
        <v>153</v>
      </c>
      <c r="W23" s="21">
        <f>C23/S23*100</f>
        <v>108.36923076923077</v>
      </c>
      <c r="X23" s="21">
        <f>D23/T23*100</f>
        <v>193.29268292682926</v>
      </c>
    </row>
    <row r="24" spans="1:24" ht="26.25">
      <c r="A24" s="33" t="s">
        <v>33</v>
      </c>
      <c r="B24" s="18"/>
      <c r="C24" s="6"/>
      <c r="D24" s="6"/>
      <c r="E24" s="6"/>
      <c r="F24" s="6"/>
      <c r="G24" s="18"/>
      <c r="H24" s="18"/>
      <c r="I24" s="18"/>
      <c r="J24" s="18"/>
      <c r="K24" s="34"/>
      <c r="L24" s="34"/>
      <c r="M24" s="34"/>
      <c r="N24" s="34"/>
      <c r="O24" s="34"/>
      <c r="P24" s="34"/>
      <c r="Q24" s="34"/>
      <c r="R24" s="34"/>
      <c r="S24" s="18"/>
      <c r="T24" s="18"/>
      <c r="U24" s="34"/>
      <c r="V24" s="34"/>
      <c r="W24" s="34"/>
      <c r="X24" s="34"/>
    </row>
    <row r="25" spans="1:24" ht="51.75">
      <c r="A25" s="17" t="s">
        <v>34</v>
      </c>
      <c r="B25" s="18" t="s">
        <v>35</v>
      </c>
      <c r="C25" s="7">
        <v>135</v>
      </c>
      <c r="D25" s="7">
        <v>23</v>
      </c>
      <c r="E25" s="7">
        <v>11927</v>
      </c>
      <c r="F25" s="7">
        <v>2089</v>
      </c>
      <c r="G25" s="19">
        <v>121</v>
      </c>
      <c r="H25" s="19">
        <v>15</v>
      </c>
      <c r="I25" s="19">
        <v>11571</v>
      </c>
      <c r="J25" s="19">
        <v>1937</v>
      </c>
      <c r="K25" s="20">
        <f aca="true" t="shared" si="0" ref="K25:K88">C25-G25</f>
        <v>14</v>
      </c>
      <c r="L25" s="20">
        <f aca="true" t="shared" si="1" ref="L25:L88">D25-H25</f>
        <v>8</v>
      </c>
      <c r="M25" s="20">
        <f aca="true" t="shared" si="2" ref="M25:M88">E25-I25</f>
        <v>356</v>
      </c>
      <c r="N25" s="20">
        <f aca="true" t="shared" si="3" ref="N25:N88">F25-J25</f>
        <v>152</v>
      </c>
      <c r="O25" s="16">
        <f aca="true" t="shared" si="4" ref="O25:O88">C25/G25*100</f>
        <v>111.5702479338843</v>
      </c>
      <c r="P25" s="16">
        <f aca="true" t="shared" si="5" ref="P25:P88">D25/H25*100</f>
        <v>153.33333333333334</v>
      </c>
      <c r="Q25" s="16">
        <f aca="true" t="shared" si="6" ref="Q25:Q88">E25/I25*100</f>
        <v>103.07665716014174</v>
      </c>
      <c r="R25" s="16">
        <f aca="true" t="shared" si="7" ref="R25:R88">F25/J25*100</f>
        <v>107.8471863706763</v>
      </c>
      <c r="S25" s="19">
        <v>136</v>
      </c>
      <c r="T25" s="19">
        <v>9</v>
      </c>
      <c r="U25" s="20">
        <f aca="true" t="shared" si="8" ref="U25:U88">C25-S25</f>
        <v>-1</v>
      </c>
      <c r="V25" s="20">
        <f aca="true" t="shared" si="9" ref="V25:V88">D25-T25</f>
        <v>14</v>
      </c>
      <c r="W25" s="21">
        <f>C25/S25*100-100</f>
        <v>-0.735294117647058</v>
      </c>
      <c r="X25" s="21">
        <f>D25/T25*100-100</f>
        <v>155.55555555555554</v>
      </c>
    </row>
    <row r="26" spans="1:24" ht="15">
      <c r="A26" s="17" t="s">
        <v>36</v>
      </c>
      <c r="B26" s="18" t="s">
        <v>37</v>
      </c>
      <c r="C26" s="7">
        <v>38</v>
      </c>
      <c r="D26" s="7">
        <v>13</v>
      </c>
      <c r="E26" s="7">
        <v>2763</v>
      </c>
      <c r="F26" s="7">
        <v>882</v>
      </c>
      <c r="G26" s="19">
        <v>34</v>
      </c>
      <c r="H26" s="19">
        <v>11</v>
      </c>
      <c r="I26" s="19">
        <v>2727</v>
      </c>
      <c r="J26" s="19">
        <v>864</v>
      </c>
      <c r="K26" s="20">
        <f t="shared" si="0"/>
        <v>4</v>
      </c>
      <c r="L26" s="20">
        <f t="shared" si="1"/>
        <v>2</v>
      </c>
      <c r="M26" s="20">
        <f t="shared" si="2"/>
        <v>36</v>
      </c>
      <c r="N26" s="20">
        <f t="shared" si="3"/>
        <v>18</v>
      </c>
      <c r="O26" s="16">
        <f t="shared" si="4"/>
        <v>111.76470588235294</v>
      </c>
      <c r="P26" s="16">
        <f t="shared" si="5"/>
        <v>118.18181818181819</v>
      </c>
      <c r="Q26" s="16">
        <f t="shared" si="6"/>
        <v>101.32013201320132</v>
      </c>
      <c r="R26" s="16">
        <f t="shared" si="7"/>
        <v>102.08333333333333</v>
      </c>
      <c r="S26" s="19">
        <v>22</v>
      </c>
      <c r="T26" s="19">
        <v>1</v>
      </c>
      <c r="U26" s="20">
        <f t="shared" si="8"/>
        <v>16</v>
      </c>
      <c r="V26" s="20">
        <f t="shared" si="9"/>
        <v>12</v>
      </c>
      <c r="W26" s="21">
        <f aca="true" t="shared" si="10" ref="W26:W89">C26/S26*100-100</f>
        <v>72.72727272727272</v>
      </c>
      <c r="X26" s="21">
        <f aca="true" t="shared" si="11" ref="X26:X89">D26/T26*100-100</f>
        <v>1200</v>
      </c>
    </row>
    <row r="27" spans="1:24" ht="15">
      <c r="A27" s="17" t="s">
        <v>38</v>
      </c>
      <c r="B27" s="18" t="s">
        <v>39</v>
      </c>
      <c r="C27" s="7">
        <v>159</v>
      </c>
      <c r="D27" s="7">
        <v>40</v>
      </c>
      <c r="E27" s="7">
        <v>20671</v>
      </c>
      <c r="F27" s="7">
        <v>4793</v>
      </c>
      <c r="G27" s="19">
        <v>123</v>
      </c>
      <c r="H27" s="19">
        <v>26</v>
      </c>
      <c r="I27" s="19">
        <v>18493</v>
      </c>
      <c r="J27" s="19">
        <v>3784</v>
      </c>
      <c r="K27" s="20">
        <f t="shared" si="0"/>
        <v>36</v>
      </c>
      <c r="L27" s="20">
        <f t="shared" si="1"/>
        <v>14</v>
      </c>
      <c r="M27" s="20">
        <f t="shared" si="2"/>
        <v>2178</v>
      </c>
      <c r="N27" s="20">
        <f t="shared" si="3"/>
        <v>1009</v>
      </c>
      <c r="O27" s="16">
        <f t="shared" si="4"/>
        <v>129.26829268292684</v>
      </c>
      <c r="P27" s="16">
        <f t="shared" si="5"/>
        <v>153.84615384615387</v>
      </c>
      <c r="Q27" s="16">
        <f t="shared" si="6"/>
        <v>111.77742929757206</v>
      </c>
      <c r="R27" s="16">
        <f t="shared" si="7"/>
        <v>126.66490486257929</v>
      </c>
      <c r="S27" s="19">
        <v>119</v>
      </c>
      <c r="T27" s="19">
        <v>21</v>
      </c>
      <c r="U27" s="20">
        <f t="shared" si="8"/>
        <v>40</v>
      </c>
      <c r="V27" s="20">
        <f t="shared" si="9"/>
        <v>19</v>
      </c>
      <c r="W27" s="21">
        <f t="shared" si="10"/>
        <v>33.613445378151255</v>
      </c>
      <c r="X27" s="21">
        <f t="shared" si="11"/>
        <v>90.47619047619045</v>
      </c>
    </row>
    <row r="28" spans="1:24" ht="15">
      <c r="A28" s="17" t="s">
        <v>40</v>
      </c>
      <c r="B28" s="18" t="s">
        <v>41</v>
      </c>
      <c r="C28" s="7">
        <v>14</v>
      </c>
      <c r="D28" s="7">
        <v>1</v>
      </c>
      <c r="E28" s="7">
        <v>1505</v>
      </c>
      <c r="F28" s="7">
        <v>92</v>
      </c>
      <c r="G28" s="19">
        <v>12</v>
      </c>
      <c r="H28" s="19">
        <v>1</v>
      </c>
      <c r="I28" s="19">
        <v>1455</v>
      </c>
      <c r="J28" s="19">
        <v>92</v>
      </c>
      <c r="K28" s="20">
        <f t="shared" si="0"/>
        <v>2</v>
      </c>
      <c r="L28" s="20">
        <f t="shared" si="1"/>
        <v>0</v>
      </c>
      <c r="M28" s="20">
        <f t="shared" si="2"/>
        <v>50</v>
      </c>
      <c r="N28" s="20">
        <f t="shared" si="3"/>
        <v>0</v>
      </c>
      <c r="O28" s="16">
        <f t="shared" si="4"/>
        <v>116.66666666666667</v>
      </c>
      <c r="P28" s="16">
        <f t="shared" si="5"/>
        <v>100</v>
      </c>
      <c r="Q28" s="16">
        <f t="shared" si="6"/>
        <v>103.4364261168385</v>
      </c>
      <c r="R28" s="16">
        <f t="shared" si="7"/>
        <v>100</v>
      </c>
      <c r="S28" s="19">
        <v>17</v>
      </c>
      <c r="T28" s="19">
        <v>2</v>
      </c>
      <c r="U28" s="20">
        <f t="shared" si="8"/>
        <v>-3</v>
      </c>
      <c r="V28" s="20">
        <f t="shared" si="9"/>
        <v>-1</v>
      </c>
      <c r="W28" s="21">
        <f t="shared" si="10"/>
        <v>-17.64705882352942</v>
      </c>
      <c r="X28" s="21">
        <f t="shared" si="11"/>
        <v>-50</v>
      </c>
    </row>
    <row r="29" spans="1:24" ht="26.25">
      <c r="A29" s="17" t="s">
        <v>42</v>
      </c>
      <c r="B29" s="18" t="s">
        <v>43</v>
      </c>
      <c r="C29" s="7">
        <v>10</v>
      </c>
      <c r="D29" s="7">
        <v>0</v>
      </c>
      <c r="E29" s="7">
        <v>825</v>
      </c>
      <c r="F29" s="7">
        <v>0</v>
      </c>
      <c r="G29" s="19">
        <v>9</v>
      </c>
      <c r="H29" s="19">
        <v>0</v>
      </c>
      <c r="I29" s="19">
        <v>808</v>
      </c>
      <c r="J29" s="19">
        <v>0</v>
      </c>
      <c r="K29" s="20">
        <f t="shared" si="0"/>
        <v>1</v>
      </c>
      <c r="L29" s="20">
        <f t="shared" si="1"/>
        <v>0</v>
      </c>
      <c r="M29" s="20">
        <f t="shared" si="2"/>
        <v>17</v>
      </c>
      <c r="N29" s="20">
        <f t="shared" si="3"/>
        <v>0</v>
      </c>
      <c r="O29" s="16">
        <f t="shared" si="4"/>
        <v>111.11111111111111</v>
      </c>
      <c r="P29" s="16" t="e">
        <f t="shared" si="5"/>
        <v>#DIV/0!</v>
      </c>
      <c r="Q29" s="16">
        <f t="shared" si="6"/>
        <v>102.1039603960396</v>
      </c>
      <c r="R29" s="16" t="e">
        <f t="shared" si="7"/>
        <v>#DIV/0!</v>
      </c>
      <c r="S29" s="19">
        <v>9</v>
      </c>
      <c r="T29" s="19">
        <v>0</v>
      </c>
      <c r="U29" s="20">
        <f t="shared" si="8"/>
        <v>1</v>
      </c>
      <c r="V29" s="20">
        <f t="shared" si="9"/>
        <v>0</v>
      </c>
      <c r="W29" s="21">
        <f t="shared" si="10"/>
        <v>11.111111111111114</v>
      </c>
      <c r="X29" s="21" t="e">
        <f t="shared" si="11"/>
        <v>#DIV/0!</v>
      </c>
    </row>
    <row r="30" spans="1:24" ht="51.75">
      <c r="A30" s="17" t="s">
        <v>44</v>
      </c>
      <c r="B30" s="18" t="s">
        <v>45</v>
      </c>
      <c r="C30" s="7">
        <v>50</v>
      </c>
      <c r="D30" s="7">
        <v>8</v>
      </c>
      <c r="E30" s="7">
        <v>4751</v>
      </c>
      <c r="F30" s="7">
        <v>436</v>
      </c>
      <c r="G30" s="19">
        <v>45</v>
      </c>
      <c r="H30" s="19">
        <v>5</v>
      </c>
      <c r="I30" s="19">
        <v>4619</v>
      </c>
      <c r="J30" s="19">
        <v>389</v>
      </c>
      <c r="K30" s="20">
        <f t="shared" si="0"/>
        <v>5</v>
      </c>
      <c r="L30" s="20">
        <f t="shared" si="1"/>
        <v>3</v>
      </c>
      <c r="M30" s="20">
        <f t="shared" si="2"/>
        <v>132</v>
      </c>
      <c r="N30" s="20">
        <f t="shared" si="3"/>
        <v>47</v>
      </c>
      <c r="O30" s="16">
        <f t="shared" si="4"/>
        <v>111.11111111111111</v>
      </c>
      <c r="P30" s="16">
        <f t="shared" si="5"/>
        <v>160</v>
      </c>
      <c r="Q30" s="16">
        <f t="shared" si="6"/>
        <v>102.85776142022083</v>
      </c>
      <c r="R30" s="16">
        <f t="shared" si="7"/>
        <v>112.08226221079691</v>
      </c>
      <c r="S30" s="19">
        <v>47</v>
      </c>
      <c r="T30" s="19">
        <v>2</v>
      </c>
      <c r="U30" s="20">
        <f t="shared" si="8"/>
        <v>3</v>
      </c>
      <c r="V30" s="20">
        <f t="shared" si="9"/>
        <v>6</v>
      </c>
      <c r="W30" s="21">
        <f t="shared" si="10"/>
        <v>6.38297872340425</v>
      </c>
      <c r="X30" s="21">
        <f t="shared" si="11"/>
        <v>300</v>
      </c>
    </row>
    <row r="31" spans="1:24" ht="15">
      <c r="A31" s="17" t="s">
        <v>46</v>
      </c>
      <c r="B31" s="18" t="s">
        <v>47</v>
      </c>
      <c r="C31" s="7">
        <v>6</v>
      </c>
      <c r="D31" s="7">
        <v>1</v>
      </c>
      <c r="E31" s="7">
        <v>484</v>
      </c>
      <c r="F31" s="7">
        <v>70</v>
      </c>
      <c r="G31" s="19">
        <v>4</v>
      </c>
      <c r="H31" s="19">
        <v>1</v>
      </c>
      <c r="I31" s="19">
        <v>430</v>
      </c>
      <c r="J31" s="19">
        <v>70</v>
      </c>
      <c r="K31" s="20">
        <f t="shared" si="0"/>
        <v>2</v>
      </c>
      <c r="L31" s="20">
        <f t="shared" si="1"/>
        <v>0</v>
      </c>
      <c r="M31" s="20">
        <f t="shared" si="2"/>
        <v>54</v>
      </c>
      <c r="N31" s="20">
        <f t="shared" si="3"/>
        <v>0</v>
      </c>
      <c r="O31" s="16">
        <f t="shared" si="4"/>
        <v>150</v>
      </c>
      <c r="P31" s="16">
        <f t="shared" si="5"/>
        <v>100</v>
      </c>
      <c r="Q31" s="16">
        <f t="shared" si="6"/>
        <v>112.55813953488372</v>
      </c>
      <c r="R31" s="16">
        <f t="shared" si="7"/>
        <v>100</v>
      </c>
      <c r="S31" s="19">
        <v>3</v>
      </c>
      <c r="T31" s="19">
        <v>0</v>
      </c>
      <c r="U31" s="20">
        <f t="shared" si="8"/>
        <v>3</v>
      </c>
      <c r="V31" s="20">
        <f t="shared" si="9"/>
        <v>1</v>
      </c>
      <c r="W31" s="21">
        <f t="shared" si="10"/>
        <v>100</v>
      </c>
      <c r="X31" s="21" t="e">
        <f t="shared" si="11"/>
        <v>#DIV/0!</v>
      </c>
    </row>
    <row r="32" spans="1:24" ht="15">
      <c r="A32" s="17" t="s">
        <v>48</v>
      </c>
      <c r="B32" s="18" t="s">
        <v>49</v>
      </c>
      <c r="C32" s="7">
        <v>40</v>
      </c>
      <c r="D32" s="7">
        <v>13</v>
      </c>
      <c r="E32" s="7">
        <v>5931</v>
      </c>
      <c r="F32" s="7">
        <v>1465</v>
      </c>
      <c r="G32" s="19">
        <v>31</v>
      </c>
      <c r="H32" s="19">
        <v>9</v>
      </c>
      <c r="I32" s="19">
        <v>5380</v>
      </c>
      <c r="J32" s="19">
        <v>1311</v>
      </c>
      <c r="K32" s="20">
        <f t="shared" si="0"/>
        <v>9</v>
      </c>
      <c r="L32" s="20">
        <f t="shared" si="1"/>
        <v>4</v>
      </c>
      <c r="M32" s="20">
        <f t="shared" si="2"/>
        <v>551</v>
      </c>
      <c r="N32" s="20">
        <f t="shared" si="3"/>
        <v>154</v>
      </c>
      <c r="O32" s="16">
        <f t="shared" si="4"/>
        <v>129.03225806451613</v>
      </c>
      <c r="P32" s="16">
        <f t="shared" si="5"/>
        <v>144.44444444444443</v>
      </c>
      <c r="Q32" s="16">
        <f t="shared" si="6"/>
        <v>110.24163568773233</v>
      </c>
      <c r="R32" s="16">
        <f t="shared" si="7"/>
        <v>111.74675819984745</v>
      </c>
      <c r="S32" s="19">
        <v>38</v>
      </c>
      <c r="T32" s="19">
        <v>11</v>
      </c>
      <c r="U32" s="20">
        <f t="shared" si="8"/>
        <v>2</v>
      </c>
      <c r="V32" s="20">
        <f t="shared" si="9"/>
        <v>2</v>
      </c>
      <c r="W32" s="21">
        <f t="shared" si="10"/>
        <v>5.263157894736835</v>
      </c>
      <c r="X32" s="21">
        <f t="shared" si="11"/>
        <v>18.181818181818187</v>
      </c>
    </row>
    <row r="33" spans="1:24" ht="26.25">
      <c r="A33" s="17" t="s">
        <v>50</v>
      </c>
      <c r="B33" s="18" t="s">
        <v>51</v>
      </c>
      <c r="C33" s="7">
        <v>126</v>
      </c>
      <c r="D33" s="7">
        <v>16</v>
      </c>
      <c r="E33" s="7">
        <v>36131</v>
      </c>
      <c r="F33" s="7">
        <v>3557</v>
      </c>
      <c r="G33" s="19">
        <v>107</v>
      </c>
      <c r="H33" s="19">
        <v>10</v>
      </c>
      <c r="I33" s="19">
        <v>33468</v>
      </c>
      <c r="J33" s="19">
        <v>2472</v>
      </c>
      <c r="K33" s="20">
        <f t="shared" si="0"/>
        <v>19</v>
      </c>
      <c r="L33" s="20">
        <f t="shared" si="1"/>
        <v>6</v>
      </c>
      <c r="M33" s="20">
        <f t="shared" si="2"/>
        <v>2663</v>
      </c>
      <c r="N33" s="20">
        <f t="shared" si="3"/>
        <v>1085</v>
      </c>
      <c r="O33" s="16">
        <f t="shared" si="4"/>
        <v>117.75700934579439</v>
      </c>
      <c r="P33" s="16">
        <f t="shared" si="5"/>
        <v>160</v>
      </c>
      <c r="Q33" s="16">
        <f t="shared" si="6"/>
        <v>107.95685430859328</v>
      </c>
      <c r="R33" s="16">
        <f t="shared" si="7"/>
        <v>143.89158576051778</v>
      </c>
      <c r="S33" s="19">
        <v>132</v>
      </c>
      <c r="T33" s="19">
        <v>15</v>
      </c>
      <c r="U33" s="20">
        <f t="shared" si="8"/>
        <v>-6</v>
      </c>
      <c r="V33" s="20">
        <f t="shared" si="9"/>
        <v>1</v>
      </c>
      <c r="W33" s="21">
        <f t="shared" si="10"/>
        <v>-4.545454545454547</v>
      </c>
      <c r="X33" s="21">
        <f t="shared" si="11"/>
        <v>6.666666666666671</v>
      </c>
    </row>
    <row r="34" spans="1:24" ht="26.25">
      <c r="A34" s="17" t="s">
        <v>52</v>
      </c>
      <c r="B34" s="18" t="s">
        <v>53</v>
      </c>
      <c r="C34" s="7">
        <v>97</v>
      </c>
      <c r="D34" s="7">
        <v>1</v>
      </c>
      <c r="E34" s="7">
        <v>60203</v>
      </c>
      <c r="F34" s="7">
        <v>408</v>
      </c>
      <c r="G34" s="19">
        <v>80</v>
      </c>
      <c r="H34" s="19">
        <v>1</v>
      </c>
      <c r="I34" s="19">
        <v>56820</v>
      </c>
      <c r="J34" s="19">
        <v>408</v>
      </c>
      <c r="K34" s="20">
        <f t="shared" si="0"/>
        <v>17</v>
      </c>
      <c r="L34" s="20">
        <f t="shared" si="1"/>
        <v>0</v>
      </c>
      <c r="M34" s="20">
        <f t="shared" si="2"/>
        <v>3383</v>
      </c>
      <c r="N34" s="20">
        <f t="shared" si="3"/>
        <v>0</v>
      </c>
      <c r="O34" s="16">
        <f t="shared" si="4"/>
        <v>121.24999999999999</v>
      </c>
      <c r="P34" s="16">
        <f t="shared" si="5"/>
        <v>100</v>
      </c>
      <c r="Q34" s="16">
        <f t="shared" si="6"/>
        <v>105.95388947553678</v>
      </c>
      <c r="R34" s="16">
        <f t="shared" si="7"/>
        <v>100</v>
      </c>
      <c r="S34" s="19">
        <v>100</v>
      </c>
      <c r="T34" s="19">
        <v>0</v>
      </c>
      <c r="U34" s="20">
        <f t="shared" si="8"/>
        <v>-3</v>
      </c>
      <c r="V34" s="20">
        <f t="shared" si="9"/>
        <v>1</v>
      </c>
      <c r="W34" s="21">
        <f t="shared" si="10"/>
        <v>-3</v>
      </c>
      <c r="X34" s="21" t="e">
        <f t="shared" si="11"/>
        <v>#DIV/0!</v>
      </c>
    </row>
    <row r="35" spans="1:24" ht="26.25">
      <c r="A35" s="17" t="s">
        <v>54</v>
      </c>
      <c r="B35" s="18" t="s">
        <v>55</v>
      </c>
      <c r="C35" s="7">
        <v>589</v>
      </c>
      <c r="D35" s="7">
        <v>0</v>
      </c>
      <c r="E35" s="7">
        <v>223407</v>
      </c>
      <c r="F35" s="7">
        <v>0</v>
      </c>
      <c r="G35" s="19">
        <v>530</v>
      </c>
      <c r="H35" s="19">
        <v>0</v>
      </c>
      <c r="I35" s="19">
        <v>216547</v>
      </c>
      <c r="J35" s="19">
        <v>0</v>
      </c>
      <c r="K35" s="20">
        <f t="shared" si="0"/>
        <v>59</v>
      </c>
      <c r="L35" s="20">
        <f t="shared" si="1"/>
        <v>0</v>
      </c>
      <c r="M35" s="20">
        <f t="shared" si="2"/>
        <v>6860</v>
      </c>
      <c r="N35" s="20">
        <f t="shared" si="3"/>
        <v>0</v>
      </c>
      <c r="O35" s="16">
        <f t="shared" si="4"/>
        <v>111.13207547169812</v>
      </c>
      <c r="P35" s="16" t="e">
        <f t="shared" si="5"/>
        <v>#DIV/0!</v>
      </c>
      <c r="Q35" s="16">
        <f t="shared" si="6"/>
        <v>103.16790350362739</v>
      </c>
      <c r="R35" s="16" t="e">
        <f t="shared" si="7"/>
        <v>#DIV/0!</v>
      </c>
      <c r="S35" s="19">
        <v>621</v>
      </c>
      <c r="T35" s="19">
        <v>0</v>
      </c>
      <c r="U35" s="20">
        <f t="shared" si="8"/>
        <v>-32</v>
      </c>
      <c r="V35" s="20">
        <f t="shared" si="9"/>
        <v>0</v>
      </c>
      <c r="W35" s="21">
        <f t="shared" si="10"/>
        <v>-5.152979066022539</v>
      </c>
      <c r="X35" s="21" t="e">
        <f t="shared" si="11"/>
        <v>#DIV/0!</v>
      </c>
    </row>
    <row r="36" spans="1:24" ht="15">
      <c r="A36" s="17" t="s">
        <v>56</v>
      </c>
      <c r="B36" s="18" t="s">
        <v>57</v>
      </c>
      <c r="C36" s="7">
        <v>176</v>
      </c>
      <c r="D36" s="7">
        <v>37</v>
      </c>
      <c r="E36" s="7">
        <v>26431</v>
      </c>
      <c r="F36" s="7">
        <v>4144</v>
      </c>
      <c r="G36" s="19">
        <v>127</v>
      </c>
      <c r="H36" s="19">
        <v>20</v>
      </c>
      <c r="I36" s="19">
        <v>22959</v>
      </c>
      <c r="J36" s="19">
        <v>3098</v>
      </c>
      <c r="K36" s="20">
        <f t="shared" si="0"/>
        <v>49</v>
      </c>
      <c r="L36" s="20">
        <f t="shared" si="1"/>
        <v>17</v>
      </c>
      <c r="M36" s="20">
        <f t="shared" si="2"/>
        <v>3472</v>
      </c>
      <c r="N36" s="20">
        <f t="shared" si="3"/>
        <v>1046</v>
      </c>
      <c r="O36" s="16">
        <f t="shared" si="4"/>
        <v>138.58267716535434</v>
      </c>
      <c r="P36" s="16">
        <f t="shared" si="5"/>
        <v>185</v>
      </c>
      <c r="Q36" s="16">
        <f t="shared" si="6"/>
        <v>115.12260986976786</v>
      </c>
      <c r="R36" s="16">
        <f t="shared" si="7"/>
        <v>133.76371852808265</v>
      </c>
      <c r="S36" s="19">
        <v>155</v>
      </c>
      <c r="T36" s="19">
        <v>18</v>
      </c>
      <c r="U36" s="20">
        <f t="shared" si="8"/>
        <v>21</v>
      </c>
      <c r="V36" s="20">
        <f t="shared" si="9"/>
        <v>19</v>
      </c>
      <c r="W36" s="21">
        <f t="shared" si="10"/>
        <v>13.548387096774192</v>
      </c>
      <c r="X36" s="21">
        <f t="shared" si="11"/>
        <v>105.55555555555554</v>
      </c>
    </row>
    <row r="37" spans="1:24" ht="39">
      <c r="A37" s="17" t="s">
        <v>58</v>
      </c>
      <c r="B37" s="18" t="s">
        <v>59</v>
      </c>
      <c r="C37" s="7">
        <v>363</v>
      </c>
      <c r="D37" s="7">
        <v>9</v>
      </c>
      <c r="E37" s="7">
        <v>61030</v>
      </c>
      <c r="F37" s="7">
        <v>1705</v>
      </c>
      <c r="G37" s="19">
        <v>302</v>
      </c>
      <c r="H37" s="19">
        <v>4</v>
      </c>
      <c r="I37" s="19">
        <v>56778</v>
      </c>
      <c r="J37" s="19">
        <v>668</v>
      </c>
      <c r="K37" s="20">
        <f t="shared" si="0"/>
        <v>61</v>
      </c>
      <c r="L37" s="20">
        <f t="shared" si="1"/>
        <v>5</v>
      </c>
      <c r="M37" s="20">
        <f t="shared" si="2"/>
        <v>4252</v>
      </c>
      <c r="N37" s="20">
        <f t="shared" si="3"/>
        <v>1037</v>
      </c>
      <c r="O37" s="16">
        <f t="shared" si="4"/>
        <v>120.19867549668875</v>
      </c>
      <c r="P37" s="16">
        <f t="shared" si="5"/>
        <v>225</v>
      </c>
      <c r="Q37" s="16">
        <f t="shared" si="6"/>
        <v>107.48881609073936</v>
      </c>
      <c r="R37" s="16">
        <f t="shared" si="7"/>
        <v>255.23952095808383</v>
      </c>
      <c r="S37" s="19">
        <v>335</v>
      </c>
      <c r="T37" s="19">
        <v>2</v>
      </c>
      <c r="U37" s="20">
        <f t="shared" si="8"/>
        <v>28</v>
      </c>
      <c r="V37" s="20">
        <f t="shared" si="9"/>
        <v>7</v>
      </c>
      <c r="W37" s="21">
        <f t="shared" si="10"/>
        <v>8.358208955223873</v>
      </c>
      <c r="X37" s="21">
        <f t="shared" si="11"/>
        <v>350</v>
      </c>
    </row>
    <row r="38" spans="1:24" ht="26.25">
      <c r="A38" s="17" t="s">
        <v>60</v>
      </c>
      <c r="B38" s="18" t="s">
        <v>61</v>
      </c>
      <c r="C38" s="7">
        <v>17</v>
      </c>
      <c r="D38" s="7">
        <v>1</v>
      </c>
      <c r="E38" s="7">
        <v>1137</v>
      </c>
      <c r="F38" s="7">
        <v>92</v>
      </c>
      <c r="G38" s="19">
        <v>13</v>
      </c>
      <c r="H38" s="19">
        <v>1</v>
      </c>
      <c r="I38" s="19">
        <v>1062</v>
      </c>
      <c r="J38" s="19">
        <v>92</v>
      </c>
      <c r="K38" s="20">
        <f t="shared" si="0"/>
        <v>4</v>
      </c>
      <c r="L38" s="20">
        <f t="shared" si="1"/>
        <v>0</v>
      </c>
      <c r="M38" s="20">
        <f t="shared" si="2"/>
        <v>75</v>
      </c>
      <c r="N38" s="20">
        <f t="shared" si="3"/>
        <v>0</v>
      </c>
      <c r="O38" s="16">
        <f t="shared" si="4"/>
        <v>130.76923076923077</v>
      </c>
      <c r="P38" s="16">
        <f t="shared" si="5"/>
        <v>100</v>
      </c>
      <c r="Q38" s="16">
        <f t="shared" si="6"/>
        <v>107.06214689265536</v>
      </c>
      <c r="R38" s="16">
        <f t="shared" si="7"/>
        <v>100</v>
      </c>
      <c r="S38" s="19">
        <v>13</v>
      </c>
      <c r="T38" s="19">
        <v>1</v>
      </c>
      <c r="U38" s="20">
        <f t="shared" si="8"/>
        <v>4</v>
      </c>
      <c r="V38" s="20">
        <f t="shared" si="9"/>
        <v>0</v>
      </c>
      <c r="W38" s="21">
        <f t="shared" si="10"/>
        <v>30.769230769230774</v>
      </c>
      <c r="X38" s="21">
        <f t="shared" si="11"/>
        <v>0</v>
      </c>
    </row>
    <row r="39" spans="1:24" ht="26.25">
      <c r="A39" s="17" t="s">
        <v>62</v>
      </c>
      <c r="B39" s="18" t="s">
        <v>63</v>
      </c>
      <c r="C39" s="7">
        <v>84</v>
      </c>
      <c r="D39" s="7">
        <v>4</v>
      </c>
      <c r="E39" s="7">
        <v>8057</v>
      </c>
      <c r="F39" s="7">
        <v>370</v>
      </c>
      <c r="G39" s="19">
        <v>73</v>
      </c>
      <c r="H39" s="19">
        <v>3</v>
      </c>
      <c r="I39" s="19">
        <v>7686</v>
      </c>
      <c r="J39" s="19">
        <v>320</v>
      </c>
      <c r="K39" s="20">
        <f t="shared" si="0"/>
        <v>11</v>
      </c>
      <c r="L39" s="20">
        <f t="shared" si="1"/>
        <v>1</v>
      </c>
      <c r="M39" s="20">
        <f t="shared" si="2"/>
        <v>371</v>
      </c>
      <c r="N39" s="20">
        <f t="shared" si="3"/>
        <v>50</v>
      </c>
      <c r="O39" s="16">
        <f t="shared" si="4"/>
        <v>115.06849315068493</v>
      </c>
      <c r="P39" s="16">
        <f t="shared" si="5"/>
        <v>133.33333333333331</v>
      </c>
      <c r="Q39" s="16">
        <f t="shared" si="6"/>
        <v>104.82695810564664</v>
      </c>
      <c r="R39" s="16">
        <f t="shared" si="7"/>
        <v>115.625</v>
      </c>
      <c r="S39" s="19">
        <v>83</v>
      </c>
      <c r="T39" s="19">
        <v>4</v>
      </c>
      <c r="U39" s="20">
        <f t="shared" si="8"/>
        <v>1</v>
      </c>
      <c r="V39" s="20">
        <f t="shared" si="9"/>
        <v>0</v>
      </c>
      <c r="W39" s="21">
        <f t="shared" si="10"/>
        <v>1.2048192771084274</v>
      </c>
      <c r="X39" s="21">
        <f t="shared" si="11"/>
        <v>0</v>
      </c>
    </row>
    <row r="40" spans="1:24" ht="15">
      <c r="A40" s="17" t="s">
        <v>64</v>
      </c>
      <c r="B40" s="18" t="s">
        <v>65</v>
      </c>
      <c r="C40" s="7">
        <v>53</v>
      </c>
      <c r="D40" s="7">
        <v>6</v>
      </c>
      <c r="E40" s="7">
        <v>5151</v>
      </c>
      <c r="F40" s="7">
        <v>317</v>
      </c>
      <c r="G40" s="19">
        <v>48</v>
      </c>
      <c r="H40" s="19">
        <v>5</v>
      </c>
      <c r="I40" s="19">
        <v>5050</v>
      </c>
      <c r="J40" s="19">
        <v>317</v>
      </c>
      <c r="K40" s="20">
        <f t="shared" si="0"/>
        <v>5</v>
      </c>
      <c r="L40" s="20">
        <f t="shared" si="1"/>
        <v>1</v>
      </c>
      <c r="M40" s="20">
        <f t="shared" si="2"/>
        <v>101</v>
      </c>
      <c r="N40" s="20">
        <f t="shared" si="3"/>
        <v>0</v>
      </c>
      <c r="O40" s="16">
        <f t="shared" si="4"/>
        <v>110.41666666666667</v>
      </c>
      <c r="P40" s="16">
        <f t="shared" si="5"/>
        <v>120</v>
      </c>
      <c r="Q40" s="16">
        <f t="shared" si="6"/>
        <v>102</v>
      </c>
      <c r="R40" s="16">
        <f t="shared" si="7"/>
        <v>100</v>
      </c>
      <c r="S40" s="19">
        <v>67</v>
      </c>
      <c r="T40" s="19">
        <v>9</v>
      </c>
      <c r="U40" s="20">
        <f t="shared" si="8"/>
        <v>-14</v>
      </c>
      <c r="V40" s="20">
        <f t="shared" si="9"/>
        <v>-3</v>
      </c>
      <c r="W40" s="21">
        <f t="shared" si="10"/>
        <v>-20.895522388059703</v>
      </c>
      <c r="X40" s="21">
        <f t="shared" si="11"/>
        <v>-33.33333333333334</v>
      </c>
    </row>
    <row r="41" spans="1:24" ht="26.25">
      <c r="A41" s="17" t="s">
        <v>66</v>
      </c>
      <c r="B41" s="18" t="s">
        <v>67</v>
      </c>
      <c r="C41" s="7">
        <v>0</v>
      </c>
      <c r="D41" s="7">
        <v>0</v>
      </c>
      <c r="E41" s="7">
        <v>0</v>
      </c>
      <c r="F41" s="7">
        <v>0</v>
      </c>
      <c r="G41" s="19">
        <v>0</v>
      </c>
      <c r="H41" s="19">
        <v>0</v>
      </c>
      <c r="I41" s="19">
        <v>0</v>
      </c>
      <c r="J41" s="19">
        <v>0</v>
      </c>
      <c r="K41" s="20">
        <f t="shared" si="0"/>
        <v>0</v>
      </c>
      <c r="L41" s="20">
        <f t="shared" si="1"/>
        <v>0</v>
      </c>
      <c r="M41" s="20">
        <f t="shared" si="2"/>
        <v>0</v>
      </c>
      <c r="N41" s="20">
        <f t="shared" si="3"/>
        <v>0</v>
      </c>
      <c r="O41" s="16" t="e">
        <f t="shared" si="4"/>
        <v>#DIV/0!</v>
      </c>
      <c r="P41" s="16" t="e">
        <f t="shared" si="5"/>
        <v>#DIV/0!</v>
      </c>
      <c r="Q41" s="16" t="e">
        <f t="shared" si="6"/>
        <v>#DIV/0!</v>
      </c>
      <c r="R41" s="16" t="e">
        <f t="shared" si="7"/>
        <v>#DIV/0!</v>
      </c>
      <c r="S41" s="19">
        <v>0</v>
      </c>
      <c r="T41" s="19">
        <v>0</v>
      </c>
      <c r="U41" s="20">
        <f t="shared" si="8"/>
        <v>0</v>
      </c>
      <c r="V41" s="20">
        <f t="shared" si="9"/>
        <v>0</v>
      </c>
      <c r="W41" s="21" t="e">
        <f t="shared" si="10"/>
        <v>#DIV/0!</v>
      </c>
      <c r="X41" s="21" t="e">
        <f t="shared" si="11"/>
        <v>#DIV/0!</v>
      </c>
    </row>
    <row r="42" spans="1:24" ht="15">
      <c r="A42" s="17" t="s">
        <v>68</v>
      </c>
      <c r="B42" s="18" t="s">
        <v>69</v>
      </c>
      <c r="C42" s="7">
        <v>11</v>
      </c>
      <c r="D42" s="7">
        <v>2</v>
      </c>
      <c r="E42" s="7">
        <v>792</v>
      </c>
      <c r="F42" s="7">
        <v>75</v>
      </c>
      <c r="G42" s="19">
        <v>7</v>
      </c>
      <c r="H42" s="19">
        <v>0</v>
      </c>
      <c r="I42" s="19">
        <v>658</v>
      </c>
      <c r="J42" s="19">
        <v>0</v>
      </c>
      <c r="K42" s="20">
        <f t="shared" si="0"/>
        <v>4</v>
      </c>
      <c r="L42" s="20">
        <f t="shared" si="1"/>
        <v>2</v>
      </c>
      <c r="M42" s="20">
        <f t="shared" si="2"/>
        <v>134</v>
      </c>
      <c r="N42" s="20">
        <f t="shared" si="3"/>
        <v>75</v>
      </c>
      <c r="O42" s="16">
        <f t="shared" si="4"/>
        <v>157.14285714285714</v>
      </c>
      <c r="P42" s="16" t="e">
        <f t="shared" si="5"/>
        <v>#DIV/0!</v>
      </c>
      <c r="Q42" s="16">
        <f t="shared" si="6"/>
        <v>120.36474164133739</v>
      </c>
      <c r="R42" s="16" t="e">
        <f t="shared" si="7"/>
        <v>#DIV/0!</v>
      </c>
      <c r="S42" s="19">
        <v>7</v>
      </c>
      <c r="T42" s="19">
        <v>0</v>
      </c>
      <c r="U42" s="20">
        <f t="shared" si="8"/>
        <v>4</v>
      </c>
      <c r="V42" s="20">
        <f t="shared" si="9"/>
        <v>2</v>
      </c>
      <c r="W42" s="21">
        <f t="shared" si="10"/>
        <v>57.14285714285714</v>
      </c>
      <c r="X42" s="21" t="e">
        <f t="shared" si="11"/>
        <v>#DIV/0!</v>
      </c>
    </row>
    <row r="43" spans="1:24" ht="51.75">
      <c r="A43" s="17" t="s">
        <v>70</v>
      </c>
      <c r="B43" s="18" t="s">
        <v>71</v>
      </c>
      <c r="C43" s="7">
        <v>312</v>
      </c>
      <c r="D43" s="7">
        <v>1</v>
      </c>
      <c r="E43" s="7">
        <v>258337</v>
      </c>
      <c r="F43" s="7">
        <v>105</v>
      </c>
      <c r="G43" s="19">
        <v>262</v>
      </c>
      <c r="H43" s="19">
        <v>1</v>
      </c>
      <c r="I43" s="19">
        <v>240733</v>
      </c>
      <c r="J43" s="19">
        <v>105</v>
      </c>
      <c r="K43" s="20">
        <f t="shared" si="0"/>
        <v>50</v>
      </c>
      <c r="L43" s="20">
        <f t="shared" si="1"/>
        <v>0</v>
      </c>
      <c r="M43" s="20">
        <f t="shared" si="2"/>
        <v>17604</v>
      </c>
      <c r="N43" s="20">
        <f t="shared" si="3"/>
        <v>0</v>
      </c>
      <c r="O43" s="16">
        <f t="shared" si="4"/>
        <v>119.08396946564885</v>
      </c>
      <c r="P43" s="16">
        <f t="shared" si="5"/>
        <v>100</v>
      </c>
      <c r="Q43" s="16">
        <f t="shared" si="6"/>
        <v>107.31266589956508</v>
      </c>
      <c r="R43" s="16">
        <f t="shared" si="7"/>
        <v>100</v>
      </c>
      <c r="S43" s="19">
        <v>276</v>
      </c>
      <c r="T43" s="19">
        <v>0</v>
      </c>
      <c r="U43" s="20">
        <f t="shared" si="8"/>
        <v>36</v>
      </c>
      <c r="V43" s="20">
        <f t="shared" si="9"/>
        <v>1</v>
      </c>
      <c r="W43" s="21">
        <f t="shared" si="10"/>
        <v>13.043478260869563</v>
      </c>
      <c r="X43" s="21" t="e">
        <f t="shared" si="11"/>
        <v>#DIV/0!</v>
      </c>
    </row>
    <row r="44" spans="1:24" ht="26.25">
      <c r="A44" s="17" t="s">
        <v>72</v>
      </c>
      <c r="B44" s="18" t="s">
        <v>73</v>
      </c>
      <c r="C44" s="7">
        <v>46</v>
      </c>
      <c r="D44" s="7">
        <v>10</v>
      </c>
      <c r="E44" s="7">
        <v>3506</v>
      </c>
      <c r="F44" s="7">
        <v>389</v>
      </c>
      <c r="G44" s="19">
        <v>39</v>
      </c>
      <c r="H44" s="19">
        <v>3</v>
      </c>
      <c r="I44" s="19">
        <v>3345</v>
      </c>
      <c r="J44" s="19">
        <v>228</v>
      </c>
      <c r="K44" s="20">
        <f t="shared" si="0"/>
        <v>7</v>
      </c>
      <c r="L44" s="20">
        <f t="shared" si="1"/>
        <v>7</v>
      </c>
      <c r="M44" s="20">
        <f t="shared" si="2"/>
        <v>161</v>
      </c>
      <c r="N44" s="20">
        <f t="shared" si="3"/>
        <v>161</v>
      </c>
      <c r="O44" s="16">
        <f t="shared" si="4"/>
        <v>117.94871794871796</v>
      </c>
      <c r="P44" s="16">
        <f t="shared" si="5"/>
        <v>333.33333333333337</v>
      </c>
      <c r="Q44" s="16">
        <f t="shared" si="6"/>
        <v>104.81315396113602</v>
      </c>
      <c r="R44" s="16">
        <f t="shared" si="7"/>
        <v>170.61403508771932</v>
      </c>
      <c r="S44" s="19">
        <v>53</v>
      </c>
      <c r="T44" s="19">
        <v>9</v>
      </c>
      <c r="U44" s="20">
        <f t="shared" si="8"/>
        <v>-7</v>
      </c>
      <c r="V44" s="20">
        <f t="shared" si="9"/>
        <v>1</v>
      </c>
      <c r="W44" s="21">
        <f t="shared" si="10"/>
        <v>-13.20754716981132</v>
      </c>
      <c r="X44" s="21">
        <f t="shared" si="11"/>
        <v>11.111111111111114</v>
      </c>
    </row>
    <row r="45" spans="1:24" ht="45" customHeight="1">
      <c r="A45" s="17" t="s">
        <v>74</v>
      </c>
      <c r="B45" s="18" t="s">
        <v>75</v>
      </c>
      <c r="C45" s="7">
        <v>20</v>
      </c>
      <c r="D45" s="7">
        <v>1</v>
      </c>
      <c r="E45" s="7">
        <v>2901</v>
      </c>
      <c r="F45" s="7">
        <v>10</v>
      </c>
      <c r="G45" s="19">
        <v>18</v>
      </c>
      <c r="H45" s="19">
        <v>0</v>
      </c>
      <c r="I45" s="19">
        <v>2797</v>
      </c>
      <c r="J45" s="19">
        <v>0</v>
      </c>
      <c r="K45" s="20">
        <f t="shared" si="0"/>
        <v>2</v>
      </c>
      <c r="L45" s="20">
        <f t="shared" si="1"/>
        <v>1</v>
      </c>
      <c r="M45" s="20">
        <f t="shared" si="2"/>
        <v>104</v>
      </c>
      <c r="N45" s="20">
        <f t="shared" si="3"/>
        <v>10</v>
      </c>
      <c r="O45" s="16">
        <f t="shared" si="4"/>
        <v>111.11111111111111</v>
      </c>
      <c r="P45" s="16" t="e">
        <f t="shared" si="5"/>
        <v>#DIV/0!</v>
      </c>
      <c r="Q45" s="16">
        <f t="shared" si="6"/>
        <v>103.71826957454415</v>
      </c>
      <c r="R45" s="16" t="e">
        <f t="shared" si="7"/>
        <v>#DIV/0!</v>
      </c>
      <c r="S45" s="19">
        <v>18</v>
      </c>
      <c r="T45" s="19">
        <v>0</v>
      </c>
      <c r="U45" s="20">
        <f t="shared" si="8"/>
        <v>2</v>
      </c>
      <c r="V45" s="20">
        <f t="shared" si="9"/>
        <v>1</v>
      </c>
      <c r="W45" s="21">
        <f t="shared" si="10"/>
        <v>11.111111111111114</v>
      </c>
      <c r="X45" s="21" t="e">
        <f t="shared" si="11"/>
        <v>#DIV/0!</v>
      </c>
    </row>
    <row r="46" spans="1:24" ht="26.25">
      <c r="A46" s="17" t="s">
        <v>76</v>
      </c>
      <c r="B46" s="18" t="s">
        <v>77</v>
      </c>
      <c r="C46" s="7">
        <v>0</v>
      </c>
      <c r="D46" s="7">
        <v>0</v>
      </c>
      <c r="E46" s="7">
        <v>0</v>
      </c>
      <c r="F46" s="7">
        <v>0</v>
      </c>
      <c r="G46" s="19">
        <v>0</v>
      </c>
      <c r="H46" s="19">
        <v>0</v>
      </c>
      <c r="I46" s="19">
        <v>0</v>
      </c>
      <c r="J46" s="19">
        <v>0</v>
      </c>
      <c r="K46" s="20">
        <f t="shared" si="0"/>
        <v>0</v>
      </c>
      <c r="L46" s="20">
        <f t="shared" si="1"/>
        <v>0</v>
      </c>
      <c r="M46" s="20">
        <f t="shared" si="2"/>
        <v>0</v>
      </c>
      <c r="N46" s="20">
        <f t="shared" si="3"/>
        <v>0</v>
      </c>
      <c r="O46" s="16" t="e">
        <f t="shared" si="4"/>
        <v>#DIV/0!</v>
      </c>
      <c r="P46" s="16" t="e">
        <f t="shared" si="5"/>
        <v>#DIV/0!</v>
      </c>
      <c r="Q46" s="16" t="e">
        <f t="shared" si="6"/>
        <v>#DIV/0!</v>
      </c>
      <c r="R46" s="16" t="e">
        <f t="shared" si="7"/>
        <v>#DIV/0!</v>
      </c>
      <c r="S46" s="19">
        <v>0</v>
      </c>
      <c r="T46" s="19">
        <v>0</v>
      </c>
      <c r="U46" s="20">
        <f t="shared" si="8"/>
        <v>0</v>
      </c>
      <c r="V46" s="20">
        <f t="shared" si="9"/>
        <v>0</v>
      </c>
      <c r="W46" s="21" t="e">
        <f t="shared" si="10"/>
        <v>#DIV/0!</v>
      </c>
      <c r="X46" s="21" t="e">
        <f t="shared" si="11"/>
        <v>#DIV/0!</v>
      </c>
    </row>
    <row r="47" spans="1:24" ht="15">
      <c r="A47" s="17" t="s">
        <v>78</v>
      </c>
      <c r="B47" s="18" t="s">
        <v>79</v>
      </c>
      <c r="C47" s="7">
        <v>15</v>
      </c>
      <c r="D47" s="7">
        <v>0</v>
      </c>
      <c r="E47" s="7">
        <v>2006</v>
      </c>
      <c r="F47" s="7">
        <v>0</v>
      </c>
      <c r="G47" s="19">
        <v>12</v>
      </c>
      <c r="H47" s="19">
        <v>0</v>
      </c>
      <c r="I47" s="19">
        <v>1889</v>
      </c>
      <c r="J47" s="19">
        <v>0</v>
      </c>
      <c r="K47" s="20">
        <f t="shared" si="0"/>
        <v>3</v>
      </c>
      <c r="L47" s="20">
        <f t="shared" si="1"/>
        <v>0</v>
      </c>
      <c r="M47" s="20">
        <f t="shared" si="2"/>
        <v>117</v>
      </c>
      <c r="N47" s="20">
        <f t="shared" si="3"/>
        <v>0</v>
      </c>
      <c r="O47" s="16">
        <f t="shared" si="4"/>
        <v>125</v>
      </c>
      <c r="P47" s="16" t="e">
        <f t="shared" si="5"/>
        <v>#DIV/0!</v>
      </c>
      <c r="Q47" s="16">
        <f t="shared" si="6"/>
        <v>106.1937533086289</v>
      </c>
      <c r="R47" s="16" t="e">
        <f t="shared" si="7"/>
        <v>#DIV/0!</v>
      </c>
      <c r="S47" s="19">
        <v>13</v>
      </c>
      <c r="T47" s="19">
        <v>0</v>
      </c>
      <c r="U47" s="20">
        <f t="shared" si="8"/>
        <v>2</v>
      </c>
      <c r="V47" s="20">
        <f t="shared" si="9"/>
        <v>0</v>
      </c>
      <c r="W47" s="21">
        <f t="shared" si="10"/>
        <v>15.384615384615373</v>
      </c>
      <c r="X47" s="21" t="e">
        <f t="shared" si="11"/>
        <v>#DIV/0!</v>
      </c>
    </row>
    <row r="48" spans="1:24" ht="15">
      <c r="A48" s="17" t="s">
        <v>80</v>
      </c>
      <c r="B48" s="18" t="s">
        <v>81</v>
      </c>
      <c r="C48" s="7">
        <v>4</v>
      </c>
      <c r="D48" s="7">
        <v>0</v>
      </c>
      <c r="E48" s="7">
        <v>400</v>
      </c>
      <c r="F48" s="7">
        <v>0</v>
      </c>
      <c r="G48" s="19">
        <v>3</v>
      </c>
      <c r="H48" s="19">
        <v>0</v>
      </c>
      <c r="I48" s="19">
        <v>300</v>
      </c>
      <c r="J48" s="19">
        <v>0</v>
      </c>
      <c r="K48" s="20">
        <f t="shared" si="0"/>
        <v>1</v>
      </c>
      <c r="L48" s="20">
        <f t="shared" si="1"/>
        <v>0</v>
      </c>
      <c r="M48" s="20">
        <f t="shared" si="2"/>
        <v>100</v>
      </c>
      <c r="N48" s="20">
        <f t="shared" si="3"/>
        <v>0</v>
      </c>
      <c r="O48" s="16">
        <f t="shared" si="4"/>
        <v>133.33333333333331</v>
      </c>
      <c r="P48" s="16" t="e">
        <f t="shared" si="5"/>
        <v>#DIV/0!</v>
      </c>
      <c r="Q48" s="16">
        <f t="shared" si="6"/>
        <v>133.33333333333331</v>
      </c>
      <c r="R48" s="16" t="e">
        <f t="shared" si="7"/>
        <v>#DIV/0!</v>
      </c>
      <c r="S48" s="19">
        <v>1</v>
      </c>
      <c r="T48" s="19">
        <v>0</v>
      </c>
      <c r="U48" s="20">
        <f t="shared" si="8"/>
        <v>3</v>
      </c>
      <c r="V48" s="20">
        <f t="shared" si="9"/>
        <v>0</v>
      </c>
      <c r="W48" s="21">
        <f t="shared" si="10"/>
        <v>300</v>
      </c>
      <c r="X48" s="21" t="e">
        <f t="shared" si="11"/>
        <v>#DIV/0!</v>
      </c>
    </row>
    <row r="49" spans="1:24" ht="64.5">
      <c r="A49" s="17" t="s">
        <v>82</v>
      </c>
      <c r="B49" s="18" t="s">
        <v>83</v>
      </c>
      <c r="C49" s="7">
        <v>5</v>
      </c>
      <c r="D49" s="7">
        <v>0</v>
      </c>
      <c r="E49" s="7">
        <v>475</v>
      </c>
      <c r="F49" s="7">
        <v>0</v>
      </c>
      <c r="G49" s="19">
        <v>3</v>
      </c>
      <c r="H49" s="19">
        <v>0</v>
      </c>
      <c r="I49" s="19">
        <v>325</v>
      </c>
      <c r="J49" s="19">
        <v>0</v>
      </c>
      <c r="K49" s="20">
        <f t="shared" si="0"/>
        <v>2</v>
      </c>
      <c r="L49" s="20">
        <f t="shared" si="1"/>
        <v>0</v>
      </c>
      <c r="M49" s="20">
        <f t="shared" si="2"/>
        <v>150</v>
      </c>
      <c r="N49" s="20">
        <f t="shared" si="3"/>
        <v>0</v>
      </c>
      <c r="O49" s="16">
        <f t="shared" si="4"/>
        <v>166.66666666666669</v>
      </c>
      <c r="P49" s="16" t="e">
        <f t="shared" si="5"/>
        <v>#DIV/0!</v>
      </c>
      <c r="Q49" s="16">
        <f t="shared" si="6"/>
        <v>146.15384615384613</v>
      </c>
      <c r="R49" s="16" t="e">
        <f t="shared" si="7"/>
        <v>#DIV/0!</v>
      </c>
      <c r="S49" s="19">
        <v>3</v>
      </c>
      <c r="T49" s="19">
        <v>2</v>
      </c>
      <c r="U49" s="20">
        <f t="shared" si="8"/>
        <v>2</v>
      </c>
      <c r="V49" s="20">
        <f t="shared" si="9"/>
        <v>-2</v>
      </c>
      <c r="W49" s="21">
        <f t="shared" si="10"/>
        <v>66.66666666666669</v>
      </c>
      <c r="X49" s="21">
        <f t="shared" si="11"/>
        <v>-100</v>
      </c>
    </row>
    <row r="50" spans="1:24" ht="26.25">
      <c r="A50" s="17" t="s">
        <v>84</v>
      </c>
      <c r="B50" s="18" t="s">
        <v>85</v>
      </c>
      <c r="C50" s="7">
        <v>26</v>
      </c>
      <c r="D50" s="7">
        <v>3</v>
      </c>
      <c r="E50" s="7">
        <v>2672</v>
      </c>
      <c r="F50" s="7">
        <v>378</v>
      </c>
      <c r="G50" s="19">
        <v>19</v>
      </c>
      <c r="H50" s="19">
        <v>2</v>
      </c>
      <c r="I50" s="19">
        <v>2346</v>
      </c>
      <c r="J50" s="19">
        <v>325</v>
      </c>
      <c r="K50" s="20">
        <f t="shared" si="0"/>
        <v>7</v>
      </c>
      <c r="L50" s="20">
        <f t="shared" si="1"/>
        <v>1</v>
      </c>
      <c r="M50" s="20">
        <f t="shared" si="2"/>
        <v>326</v>
      </c>
      <c r="N50" s="20">
        <f t="shared" si="3"/>
        <v>53</v>
      </c>
      <c r="O50" s="16">
        <f t="shared" si="4"/>
        <v>136.8421052631579</v>
      </c>
      <c r="P50" s="16">
        <f t="shared" si="5"/>
        <v>150</v>
      </c>
      <c r="Q50" s="16">
        <f t="shared" si="6"/>
        <v>113.89599317988063</v>
      </c>
      <c r="R50" s="16">
        <f t="shared" si="7"/>
        <v>116.3076923076923</v>
      </c>
      <c r="S50" s="19">
        <v>17</v>
      </c>
      <c r="T50" s="19">
        <v>2</v>
      </c>
      <c r="U50" s="20">
        <f t="shared" si="8"/>
        <v>9</v>
      </c>
      <c r="V50" s="20">
        <f t="shared" si="9"/>
        <v>1</v>
      </c>
      <c r="W50" s="21">
        <f t="shared" si="10"/>
        <v>52.94117647058823</v>
      </c>
      <c r="X50" s="21">
        <f t="shared" si="11"/>
        <v>50</v>
      </c>
    </row>
    <row r="51" spans="1:24" ht="26.25">
      <c r="A51" s="17" t="s">
        <v>86</v>
      </c>
      <c r="B51" s="18" t="s">
        <v>87</v>
      </c>
      <c r="C51" s="7">
        <v>10</v>
      </c>
      <c r="D51" s="7">
        <v>0</v>
      </c>
      <c r="E51" s="7">
        <v>1069</v>
      </c>
      <c r="F51" s="7">
        <v>0</v>
      </c>
      <c r="G51" s="19">
        <v>7</v>
      </c>
      <c r="H51" s="19">
        <v>0</v>
      </c>
      <c r="I51" s="19">
        <v>881</v>
      </c>
      <c r="J51" s="19">
        <v>0</v>
      </c>
      <c r="K51" s="20">
        <f t="shared" si="0"/>
        <v>3</v>
      </c>
      <c r="L51" s="20">
        <f t="shared" si="1"/>
        <v>0</v>
      </c>
      <c r="M51" s="20">
        <f t="shared" si="2"/>
        <v>188</v>
      </c>
      <c r="N51" s="20">
        <f t="shared" si="3"/>
        <v>0</v>
      </c>
      <c r="O51" s="16">
        <f t="shared" si="4"/>
        <v>142.85714285714286</v>
      </c>
      <c r="P51" s="16" t="e">
        <f t="shared" si="5"/>
        <v>#DIV/0!</v>
      </c>
      <c r="Q51" s="16">
        <f t="shared" si="6"/>
        <v>121.33938706015893</v>
      </c>
      <c r="R51" s="16" t="e">
        <f t="shared" si="7"/>
        <v>#DIV/0!</v>
      </c>
      <c r="S51" s="19">
        <v>7</v>
      </c>
      <c r="T51" s="19">
        <v>0</v>
      </c>
      <c r="U51" s="20">
        <f t="shared" si="8"/>
        <v>3</v>
      </c>
      <c r="V51" s="20">
        <f t="shared" si="9"/>
        <v>0</v>
      </c>
      <c r="W51" s="21">
        <f t="shared" si="10"/>
        <v>42.85714285714286</v>
      </c>
      <c r="X51" s="21" t="e">
        <f t="shared" si="11"/>
        <v>#DIV/0!</v>
      </c>
    </row>
    <row r="52" spans="1:24" ht="15">
      <c r="A52" s="17" t="s">
        <v>88</v>
      </c>
      <c r="B52" s="18" t="s">
        <v>89</v>
      </c>
      <c r="C52" s="7">
        <v>77</v>
      </c>
      <c r="D52" s="7">
        <v>13</v>
      </c>
      <c r="E52" s="7">
        <v>5533</v>
      </c>
      <c r="F52" s="7">
        <v>720</v>
      </c>
      <c r="G52" s="19">
        <v>58</v>
      </c>
      <c r="H52" s="19">
        <v>8</v>
      </c>
      <c r="I52" s="19">
        <v>5060</v>
      </c>
      <c r="J52" s="19">
        <v>625</v>
      </c>
      <c r="K52" s="20">
        <f t="shared" si="0"/>
        <v>19</v>
      </c>
      <c r="L52" s="20">
        <f t="shared" si="1"/>
        <v>5</v>
      </c>
      <c r="M52" s="20">
        <f t="shared" si="2"/>
        <v>473</v>
      </c>
      <c r="N52" s="20">
        <f t="shared" si="3"/>
        <v>95</v>
      </c>
      <c r="O52" s="16">
        <f t="shared" si="4"/>
        <v>132.75862068965517</v>
      </c>
      <c r="P52" s="16">
        <f t="shared" si="5"/>
        <v>162.5</v>
      </c>
      <c r="Q52" s="16">
        <f t="shared" si="6"/>
        <v>109.34782608695653</v>
      </c>
      <c r="R52" s="16">
        <f t="shared" si="7"/>
        <v>115.19999999999999</v>
      </c>
      <c r="S52" s="19">
        <v>54</v>
      </c>
      <c r="T52" s="19">
        <v>4</v>
      </c>
      <c r="U52" s="20">
        <f t="shared" si="8"/>
        <v>23</v>
      </c>
      <c r="V52" s="20">
        <f t="shared" si="9"/>
        <v>9</v>
      </c>
      <c r="W52" s="21">
        <f t="shared" si="10"/>
        <v>42.59259259259258</v>
      </c>
      <c r="X52" s="21">
        <f t="shared" si="11"/>
        <v>225</v>
      </c>
    </row>
    <row r="53" spans="1:24" ht="39">
      <c r="A53" s="17" t="s">
        <v>90</v>
      </c>
      <c r="B53" s="18" t="s">
        <v>91</v>
      </c>
      <c r="C53" s="7">
        <v>0</v>
      </c>
      <c r="D53" s="7">
        <v>0</v>
      </c>
      <c r="E53" s="7">
        <v>0</v>
      </c>
      <c r="F53" s="7">
        <v>0</v>
      </c>
      <c r="G53" s="19">
        <v>0</v>
      </c>
      <c r="H53" s="19">
        <v>0</v>
      </c>
      <c r="I53" s="19">
        <v>0</v>
      </c>
      <c r="J53" s="19">
        <v>0</v>
      </c>
      <c r="K53" s="20">
        <f t="shared" si="0"/>
        <v>0</v>
      </c>
      <c r="L53" s="20">
        <f t="shared" si="1"/>
        <v>0</v>
      </c>
      <c r="M53" s="20">
        <f t="shared" si="2"/>
        <v>0</v>
      </c>
      <c r="N53" s="20">
        <f t="shared" si="3"/>
        <v>0</v>
      </c>
      <c r="O53" s="16" t="e">
        <f t="shared" si="4"/>
        <v>#DIV/0!</v>
      </c>
      <c r="P53" s="16" t="e">
        <f t="shared" si="5"/>
        <v>#DIV/0!</v>
      </c>
      <c r="Q53" s="16" t="e">
        <f t="shared" si="6"/>
        <v>#DIV/0!</v>
      </c>
      <c r="R53" s="16" t="e">
        <f t="shared" si="7"/>
        <v>#DIV/0!</v>
      </c>
      <c r="S53" s="19">
        <v>0</v>
      </c>
      <c r="T53" s="19">
        <v>0</v>
      </c>
      <c r="U53" s="20">
        <f t="shared" si="8"/>
        <v>0</v>
      </c>
      <c r="V53" s="20">
        <f t="shared" si="9"/>
        <v>0</v>
      </c>
      <c r="W53" s="21" t="e">
        <f t="shared" si="10"/>
        <v>#DIV/0!</v>
      </c>
      <c r="X53" s="21" t="e">
        <f t="shared" si="11"/>
        <v>#DIV/0!</v>
      </c>
    </row>
    <row r="54" spans="1:24" ht="15">
      <c r="A54" s="17" t="s">
        <v>92</v>
      </c>
      <c r="B54" s="18" t="s">
        <v>93</v>
      </c>
      <c r="C54" s="7">
        <v>1</v>
      </c>
      <c r="D54" s="7">
        <v>0</v>
      </c>
      <c r="E54" s="7">
        <v>92</v>
      </c>
      <c r="F54" s="7">
        <v>0</v>
      </c>
      <c r="G54" s="19">
        <v>1</v>
      </c>
      <c r="H54" s="19">
        <v>0</v>
      </c>
      <c r="I54" s="19">
        <v>92</v>
      </c>
      <c r="J54" s="19">
        <v>0</v>
      </c>
      <c r="K54" s="20">
        <f t="shared" si="0"/>
        <v>0</v>
      </c>
      <c r="L54" s="20">
        <f t="shared" si="1"/>
        <v>0</v>
      </c>
      <c r="M54" s="20">
        <f t="shared" si="2"/>
        <v>0</v>
      </c>
      <c r="N54" s="20">
        <f t="shared" si="3"/>
        <v>0</v>
      </c>
      <c r="O54" s="16">
        <f t="shared" si="4"/>
        <v>100</v>
      </c>
      <c r="P54" s="16" t="e">
        <f t="shared" si="5"/>
        <v>#DIV/0!</v>
      </c>
      <c r="Q54" s="16">
        <f t="shared" si="6"/>
        <v>100</v>
      </c>
      <c r="R54" s="16" t="e">
        <f t="shared" si="7"/>
        <v>#DIV/0!</v>
      </c>
      <c r="S54" s="19">
        <v>1</v>
      </c>
      <c r="T54" s="19">
        <v>0</v>
      </c>
      <c r="U54" s="20">
        <f t="shared" si="8"/>
        <v>0</v>
      </c>
      <c r="V54" s="20">
        <f t="shared" si="9"/>
        <v>0</v>
      </c>
      <c r="W54" s="21">
        <f t="shared" si="10"/>
        <v>0</v>
      </c>
      <c r="X54" s="21" t="e">
        <f t="shared" si="11"/>
        <v>#DIV/0!</v>
      </c>
    </row>
    <row r="55" spans="1:24" ht="15">
      <c r="A55" s="17" t="s">
        <v>94</v>
      </c>
      <c r="B55" s="18" t="s">
        <v>95</v>
      </c>
      <c r="C55" s="7">
        <v>7</v>
      </c>
      <c r="D55" s="7">
        <v>3</v>
      </c>
      <c r="E55" s="7">
        <v>834</v>
      </c>
      <c r="F55" s="7">
        <v>312</v>
      </c>
      <c r="G55" s="19">
        <v>4</v>
      </c>
      <c r="H55" s="19">
        <v>1</v>
      </c>
      <c r="I55" s="19">
        <v>709</v>
      </c>
      <c r="J55" s="19">
        <v>206</v>
      </c>
      <c r="K55" s="20">
        <f t="shared" si="0"/>
        <v>3</v>
      </c>
      <c r="L55" s="20">
        <f t="shared" si="1"/>
        <v>2</v>
      </c>
      <c r="M55" s="20">
        <f t="shared" si="2"/>
        <v>125</v>
      </c>
      <c r="N55" s="20">
        <f t="shared" si="3"/>
        <v>106</v>
      </c>
      <c r="O55" s="16">
        <f t="shared" si="4"/>
        <v>175</v>
      </c>
      <c r="P55" s="16">
        <f t="shared" si="5"/>
        <v>300</v>
      </c>
      <c r="Q55" s="16">
        <f t="shared" si="6"/>
        <v>117.63046544428772</v>
      </c>
      <c r="R55" s="16">
        <f t="shared" si="7"/>
        <v>151.45631067961165</v>
      </c>
      <c r="S55" s="19">
        <v>9</v>
      </c>
      <c r="T55" s="19">
        <v>4</v>
      </c>
      <c r="U55" s="20">
        <f t="shared" si="8"/>
        <v>-2</v>
      </c>
      <c r="V55" s="20">
        <f t="shared" si="9"/>
        <v>-1</v>
      </c>
      <c r="W55" s="21">
        <f t="shared" si="10"/>
        <v>-22.222222222222214</v>
      </c>
      <c r="X55" s="21">
        <f t="shared" si="11"/>
        <v>-25</v>
      </c>
    </row>
    <row r="56" spans="1:24" ht="26.25">
      <c r="A56" s="17" t="s">
        <v>96</v>
      </c>
      <c r="B56" s="18" t="s">
        <v>97</v>
      </c>
      <c r="C56" s="7">
        <v>3</v>
      </c>
      <c r="D56" s="7">
        <v>0</v>
      </c>
      <c r="E56" s="7">
        <v>583</v>
      </c>
      <c r="F56" s="7">
        <v>0</v>
      </c>
      <c r="G56" s="19">
        <v>1</v>
      </c>
      <c r="H56" s="19">
        <v>0</v>
      </c>
      <c r="I56" s="19">
        <v>417</v>
      </c>
      <c r="J56" s="19">
        <v>0</v>
      </c>
      <c r="K56" s="20">
        <f t="shared" si="0"/>
        <v>2</v>
      </c>
      <c r="L56" s="20">
        <f t="shared" si="1"/>
        <v>0</v>
      </c>
      <c r="M56" s="20">
        <f t="shared" si="2"/>
        <v>166</v>
      </c>
      <c r="N56" s="20">
        <f t="shared" si="3"/>
        <v>0</v>
      </c>
      <c r="O56" s="16">
        <f t="shared" si="4"/>
        <v>300</v>
      </c>
      <c r="P56" s="16" t="e">
        <f t="shared" si="5"/>
        <v>#DIV/0!</v>
      </c>
      <c r="Q56" s="16">
        <f t="shared" si="6"/>
        <v>139.8081534772182</v>
      </c>
      <c r="R56" s="16" t="e">
        <f t="shared" si="7"/>
        <v>#DIV/0!</v>
      </c>
      <c r="S56" s="19">
        <v>6</v>
      </c>
      <c r="T56" s="19">
        <v>0</v>
      </c>
      <c r="U56" s="20">
        <f t="shared" si="8"/>
        <v>-3</v>
      </c>
      <c r="V56" s="20">
        <f t="shared" si="9"/>
        <v>0</v>
      </c>
      <c r="W56" s="21">
        <f t="shared" si="10"/>
        <v>-50</v>
      </c>
      <c r="X56" s="21" t="e">
        <f t="shared" si="11"/>
        <v>#DIV/0!</v>
      </c>
    </row>
    <row r="57" spans="1:24" ht="26.25">
      <c r="A57" s="17" t="s">
        <v>98</v>
      </c>
      <c r="B57" s="18" t="s">
        <v>99</v>
      </c>
      <c r="C57" s="7">
        <v>19</v>
      </c>
      <c r="D57" s="7">
        <v>0</v>
      </c>
      <c r="E57" s="7">
        <v>38351</v>
      </c>
      <c r="F57" s="7">
        <v>0</v>
      </c>
      <c r="G57" s="19">
        <v>15</v>
      </c>
      <c r="H57" s="19">
        <v>0</v>
      </c>
      <c r="I57" s="19">
        <v>34994</v>
      </c>
      <c r="J57" s="19">
        <v>0</v>
      </c>
      <c r="K57" s="20">
        <f t="shared" si="0"/>
        <v>4</v>
      </c>
      <c r="L57" s="20">
        <f t="shared" si="1"/>
        <v>0</v>
      </c>
      <c r="M57" s="20">
        <f t="shared" si="2"/>
        <v>3357</v>
      </c>
      <c r="N57" s="20">
        <f t="shared" si="3"/>
        <v>0</v>
      </c>
      <c r="O57" s="16">
        <f t="shared" si="4"/>
        <v>126.66666666666666</v>
      </c>
      <c r="P57" s="16" t="e">
        <f t="shared" si="5"/>
        <v>#DIV/0!</v>
      </c>
      <c r="Q57" s="16">
        <f t="shared" si="6"/>
        <v>109.59307309824541</v>
      </c>
      <c r="R57" s="16" t="e">
        <f t="shared" si="7"/>
        <v>#DIV/0!</v>
      </c>
      <c r="S57" s="19">
        <v>15</v>
      </c>
      <c r="T57" s="19">
        <v>0</v>
      </c>
      <c r="U57" s="20">
        <f t="shared" si="8"/>
        <v>4</v>
      </c>
      <c r="V57" s="20">
        <f t="shared" si="9"/>
        <v>0</v>
      </c>
      <c r="W57" s="21">
        <f t="shared" si="10"/>
        <v>26.666666666666657</v>
      </c>
      <c r="X57" s="21" t="e">
        <f t="shared" si="11"/>
        <v>#DIV/0!</v>
      </c>
    </row>
    <row r="58" spans="1:24" ht="39">
      <c r="A58" s="17" t="s">
        <v>100</v>
      </c>
      <c r="B58" s="18" t="s">
        <v>101</v>
      </c>
      <c r="C58" s="7">
        <v>3</v>
      </c>
      <c r="D58" s="7">
        <v>0</v>
      </c>
      <c r="E58" s="7">
        <v>254</v>
      </c>
      <c r="F58" s="7">
        <v>0</v>
      </c>
      <c r="G58" s="19">
        <v>1</v>
      </c>
      <c r="H58" s="19">
        <v>0</v>
      </c>
      <c r="I58" s="19">
        <v>150</v>
      </c>
      <c r="J58" s="19">
        <v>0</v>
      </c>
      <c r="K58" s="20">
        <f t="shared" si="0"/>
        <v>2</v>
      </c>
      <c r="L58" s="20">
        <f t="shared" si="1"/>
        <v>0</v>
      </c>
      <c r="M58" s="20">
        <f t="shared" si="2"/>
        <v>104</v>
      </c>
      <c r="N58" s="20">
        <f t="shared" si="3"/>
        <v>0</v>
      </c>
      <c r="O58" s="16">
        <f t="shared" si="4"/>
        <v>300</v>
      </c>
      <c r="P58" s="16" t="e">
        <f t="shared" si="5"/>
        <v>#DIV/0!</v>
      </c>
      <c r="Q58" s="16">
        <f t="shared" si="6"/>
        <v>169.33333333333334</v>
      </c>
      <c r="R58" s="16" t="e">
        <f t="shared" si="7"/>
        <v>#DIV/0!</v>
      </c>
      <c r="S58" s="19">
        <v>1</v>
      </c>
      <c r="T58" s="19">
        <v>0</v>
      </c>
      <c r="U58" s="20">
        <f t="shared" si="8"/>
        <v>2</v>
      </c>
      <c r="V58" s="20">
        <f t="shared" si="9"/>
        <v>0</v>
      </c>
      <c r="W58" s="21">
        <f t="shared" si="10"/>
        <v>200</v>
      </c>
      <c r="X58" s="21" t="e">
        <f t="shared" si="11"/>
        <v>#DIV/0!</v>
      </c>
    </row>
    <row r="59" spans="1:24" ht="51.75">
      <c r="A59" s="17" t="s">
        <v>102</v>
      </c>
      <c r="B59" s="18" t="s">
        <v>103</v>
      </c>
      <c r="C59" s="7">
        <v>1</v>
      </c>
      <c r="D59" s="7">
        <v>0</v>
      </c>
      <c r="E59" s="7">
        <v>158</v>
      </c>
      <c r="F59" s="7">
        <v>0</v>
      </c>
      <c r="G59" s="19">
        <v>1</v>
      </c>
      <c r="H59" s="19">
        <v>0</v>
      </c>
      <c r="I59" s="19">
        <v>158</v>
      </c>
      <c r="J59" s="19">
        <v>0</v>
      </c>
      <c r="K59" s="20">
        <f t="shared" si="0"/>
        <v>0</v>
      </c>
      <c r="L59" s="20">
        <f t="shared" si="1"/>
        <v>0</v>
      </c>
      <c r="M59" s="20">
        <f t="shared" si="2"/>
        <v>0</v>
      </c>
      <c r="N59" s="20">
        <f t="shared" si="3"/>
        <v>0</v>
      </c>
      <c r="O59" s="16">
        <f t="shared" si="4"/>
        <v>100</v>
      </c>
      <c r="P59" s="16" t="e">
        <f t="shared" si="5"/>
        <v>#DIV/0!</v>
      </c>
      <c r="Q59" s="16">
        <f t="shared" si="6"/>
        <v>100</v>
      </c>
      <c r="R59" s="16" t="e">
        <f t="shared" si="7"/>
        <v>#DIV/0!</v>
      </c>
      <c r="S59" s="19">
        <v>3</v>
      </c>
      <c r="T59" s="19">
        <v>0</v>
      </c>
      <c r="U59" s="20">
        <f t="shared" si="8"/>
        <v>-2</v>
      </c>
      <c r="V59" s="20">
        <f t="shared" si="9"/>
        <v>0</v>
      </c>
      <c r="W59" s="21">
        <f t="shared" si="10"/>
        <v>-66.66666666666667</v>
      </c>
      <c r="X59" s="21" t="e">
        <f t="shared" si="11"/>
        <v>#DIV/0!</v>
      </c>
    </row>
    <row r="60" spans="1:24" ht="26.25">
      <c r="A60" s="17" t="s">
        <v>104</v>
      </c>
      <c r="B60" s="18" t="s">
        <v>105</v>
      </c>
      <c r="C60" s="7">
        <v>5</v>
      </c>
      <c r="D60" s="7">
        <v>0</v>
      </c>
      <c r="E60" s="7">
        <v>1031</v>
      </c>
      <c r="F60" s="7">
        <v>0</v>
      </c>
      <c r="G60" s="19">
        <v>4</v>
      </c>
      <c r="H60" s="19">
        <v>0</v>
      </c>
      <c r="I60" s="19">
        <v>806</v>
      </c>
      <c r="J60" s="19">
        <v>0</v>
      </c>
      <c r="K60" s="20">
        <f t="shared" si="0"/>
        <v>1</v>
      </c>
      <c r="L60" s="20">
        <f t="shared" si="1"/>
        <v>0</v>
      </c>
      <c r="M60" s="20">
        <f t="shared" si="2"/>
        <v>225</v>
      </c>
      <c r="N60" s="20">
        <f t="shared" si="3"/>
        <v>0</v>
      </c>
      <c r="O60" s="16">
        <f t="shared" si="4"/>
        <v>125</v>
      </c>
      <c r="P60" s="16" t="e">
        <f t="shared" si="5"/>
        <v>#DIV/0!</v>
      </c>
      <c r="Q60" s="16">
        <f t="shared" si="6"/>
        <v>127.91563275434244</v>
      </c>
      <c r="R60" s="16" t="e">
        <f t="shared" si="7"/>
        <v>#DIV/0!</v>
      </c>
      <c r="S60" s="19">
        <v>3</v>
      </c>
      <c r="T60" s="19">
        <v>0</v>
      </c>
      <c r="U60" s="20">
        <f t="shared" si="8"/>
        <v>2</v>
      </c>
      <c r="V60" s="20">
        <f t="shared" si="9"/>
        <v>0</v>
      </c>
      <c r="W60" s="21">
        <f t="shared" si="10"/>
        <v>66.66666666666669</v>
      </c>
      <c r="X60" s="21" t="e">
        <f t="shared" si="11"/>
        <v>#DIV/0!</v>
      </c>
    </row>
    <row r="61" spans="1:24" ht="26.25">
      <c r="A61" s="17" t="s">
        <v>106</v>
      </c>
      <c r="B61" s="18" t="s">
        <v>107</v>
      </c>
      <c r="C61" s="7">
        <v>25</v>
      </c>
      <c r="D61" s="7">
        <v>0</v>
      </c>
      <c r="E61" s="7">
        <v>2079</v>
      </c>
      <c r="F61" s="7">
        <v>0</v>
      </c>
      <c r="G61" s="19">
        <v>24</v>
      </c>
      <c r="H61" s="19">
        <v>0</v>
      </c>
      <c r="I61" s="19">
        <v>2438</v>
      </c>
      <c r="J61" s="19">
        <v>0</v>
      </c>
      <c r="K61" s="20">
        <f t="shared" si="0"/>
        <v>1</v>
      </c>
      <c r="L61" s="20">
        <f t="shared" si="1"/>
        <v>0</v>
      </c>
      <c r="M61" s="20">
        <f t="shared" si="2"/>
        <v>-359</v>
      </c>
      <c r="N61" s="20">
        <f t="shared" si="3"/>
        <v>0</v>
      </c>
      <c r="O61" s="16">
        <f t="shared" si="4"/>
        <v>104.16666666666667</v>
      </c>
      <c r="P61" s="16" t="e">
        <f t="shared" si="5"/>
        <v>#DIV/0!</v>
      </c>
      <c r="Q61" s="16">
        <f t="shared" si="6"/>
        <v>85.27481542247745</v>
      </c>
      <c r="R61" s="16" t="e">
        <f t="shared" si="7"/>
        <v>#DIV/0!</v>
      </c>
      <c r="S61" s="19">
        <v>33</v>
      </c>
      <c r="T61" s="19">
        <v>1</v>
      </c>
      <c r="U61" s="20">
        <f t="shared" si="8"/>
        <v>-8</v>
      </c>
      <c r="V61" s="20">
        <f t="shared" si="9"/>
        <v>-1</v>
      </c>
      <c r="W61" s="21">
        <f t="shared" si="10"/>
        <v>-24.24242424242425</v>
      </c>
      <c r="X61" s="21">
        <f t="shared" si="11"/>
        <v>-100</v>
      </c>
    </row>
    <row r="62" spans="1:24" ht="39">
      <c r="A62" s="17" t="s">
        <v>108</v>
      </c>
      <c r="B62" s="18" t="s">
        <v>109</v>
      </c>
      <c r="C62" s="7">
        <v>50</v>
      </c>
      <c r="D62" s="7">
        <v>2</v>
      </c>
      <c r="E62" s="7">
        <v>9938</v>
      </c>
      <c r="F62" s="7">
        <v>391</v>
      </c>
      <c r="G62" s="19">
        <v>46</v>
      </c>
      <c r="H62" s="19">
        <v>2</v>
      </c>
      <c r="I62" s="19">
        <v>9724</v>
      </c>
      <c r="J62" s="19">
        <v>391</v>
      </c>
      <c r="K62" s="20">
        <f t="shared" si="0"/>
        <v>4</v>
      </c>
      <c r="L62" s="20">
        <f t="shared" si="1"/>
        <v>0</v>
      </c>
      <c r="M62" s="20">
        <f t="shared" si="2"/>
        <v>214</v>
      </c>
      <c r="N62" s="20">
        <f t="shared" si="3"/>
        <v>0</v>
      </c>
      <c r="O62" s="16">
        <f t="shared" si="4"/>
        <v>108.69565217391303</v>
      </c>
      <c r="P62" s="16">
        <f t="shared" si="5"/>
        <v>100</v>
      </c>
      <c r="Q62" s="16">
        <f t="shared" si="6"/>
        <v>102.20074043603455</v>
      </c>
      <c r="R62" s="16">
        <f t="shared" si="7"/>
        <v>100</v>
      </c>
      <c r="S62" s="19">
        <v>43</v>
      </c>
      <c r="T62" s="19">
        <v>3</v>
      </c>
      <c r="U62" s="20">
        <f t="shared" si="8"/>
        <v>7</v>
      </c>
      <c r="V62" s="20">
        <f t="shared" si="9"/>
        <v>-1</v>
      </c>
      <c r="W62" s="21">
        <f t="shared" si="10"/>
        <v>16.279069767441868</v>
      </c>
      <c r="X62" s="21">
        <f t="shared" si="11"/>
        <v>-33.33333333333334</v>
      </c>
    </row>
    <row r="63" spans="1:24" ht="26.25">
      <c r="A63" s="17" t="s">
        <v>110</v>
      </c>
      <c r="B63" s="18" t="s">
        <v>111</v>
      </c>
      <c r="C63" s="7">
        <v>0</v>
      </c>
      <c r="D63" s="7">
        <v>0</v>
      </c>
      <c r="E63" s="7">
        <v>0</v>
      </c>
      <c r="F63" s="7">
        <v>0</v>
      </c>
      <c r="G63" s="19">
        <v>0</v>
      </c>
      <c r="H63" s="19">
        <v>0</v>
      </c>
      <c r="I63" s="19">
        <v>0</v>
      </c>
      <c r="J63" s="19">
        <v>0</v>
      </c>
      <c r="K63" s="20">
        <f t="shared" si="0"/>
        <v>0</v>
      </c>
      <c r="L63" s="20">
        <f t="shared" si="1"/>
        <v>0</v>
      </c>
      <c r="M63" s="20">
        <f t="shared" si="2"/>
        <v>0</v>
      </c>
      <c r="N63" s="20">
        <f t="shared" si="3"/>
        <v>0</v>
      </c>
      <c r="O63" s="16" t="e">
        <f t="shared" si="4"/>
        <v>#DIV/0!</v>
      </c>
      <c r="P63" s="16" t="e">
        <f t="shared" si="5"/>
        <v>#DIV/0!</v>
      </c>
      <c r="Q63" s="16" t="e">
        <f t="shared" si="6"/>
        <v>#DIV/0!</v>
      </c>
      <c r="R63" s="16" t="e">
        <f t="shared" si="7"/>
        <v>#DIV/0!</v>
      </c>
      <c r="S63" s="19">
        <v>2</v>
      </c>
      <c r="T63" s="19">
        <v>0</v>
      </c>
      <c r="U63" s="20">
        <f t="shared" si="8"/>
        <v>-2</v>
      </c>
      <c r="V63" s="20">
        <f t="shared" si="9"/>
        <v>0</v>
      </c>
      <c r="W63" s="21">
        <f t="shared" si="10"/>
        <v>-100</v>
      </c>
      <c r="X63" s="21" t="e">
        <f t="shared" si="11"/>
        <v>#DIV/0!</v>
      </c>
    </row>
    <row r="64" spans="1:24" ht="15">
      <c r="A64" s="17" t="s">
        <v>112</v>
      </c>
      <c r="B64" s="18" t="s">
        <v>113</v>
      </c>
      <c r="C64" s="7">
        <v>10</v>
      </c>
      <c r="D64" s="7">
        <v>0</v>
      </c>
      <c r="E64" s="7">
        <v>976</v>
      </c>
      <c r="F64" s="7">
        <v>0</v>
      </c>
      <c r="G64" s="19">
        <v>7</v>
      </c>
      <c r="H64" s="19">
        <v>0</v>
      </c>
      <c r="I64" s="19">
        <v>848</v>
      </c>
      <c r="J64" s="19">
        <v>0</v>
      </c>
      <c r="K64" s="20">
        <f t="shared" si="0"/>
        <v>3</v>
      </c>
      <c r="L64" s="20">
        <f t="shared" si="1"/>
        <v>0</v>
      </c>
      <c r="M64" s="20">
        <f t="shared" si="2"/>
        <v>128</v>
      </c>
      <c r="N64" s="20">
        <f t="shared" si="3"/>
        <v>0</v>
      </c>
      <c r="O64" s="16">
        <f t="shared" si="4"/>
        <v>142.85714285714286</v>
      </c>
      <c r="P64" s="16" t="e">
        <f t="shared" si="5"/>
        <v>#DIV/0!</v>
      </c>
      <c r="Q64" s="16">
        <f t="shared" si="6"/>
        <v>115.09433962264151</v>
      </c>
      <c r="R64" s="16" t="e">
        <f t="shared" si="7"/>
        <v>#DIV/0!</v>
      </c>
      <c r="S64" s="19">
        <v>8</v>
      </c>
      <c r="T64" s="19">
        <v>0</v>
      </c>
      <c r="U64" s="20">
        <f t="shared" si="8"/>
        <v>2</v>
      </c>
      <c r="V64" s="20">
        <f t="shared" si="9"/>
        <v>0</v>
      </c>
      <c r="W64" s="21">
        <f t="shared" si="10"/>
        <v>25</v>
      </c>
      <c r="X64" s="21" t="e">
        <f t="shared" si="11"/>
        <v>#DIV/0!</v>
      </c>
    </row>
    <row r="65" spans="1:24" ht="15">
      <c r="A65" s="17" t="s">
        <v>114</v>
      </c>
      <c r="B65" s="18" t="s">
        <v>115</v>
      </c>
      <c r="C65" s="7">
        <v>2</v>
      </c>
      <c r="D65" s="7">
        <v>1</v>
      </c>
      <c r="E65" s="7">
        <v>356</v>
      </c>
      <c r="F65" s="7">
        <v>131</v>
      </c>
      <c r="G65" s="19">
        <v>2</v>
      </c>
      <c r="H65" s="19">
        <v>1</v>
      </c>
      <c r="I65" s="19">
        <v>356</v>
      </c>
      <c r="J65" s="19">
        <v>131</v>
      </c>
      <c r="K65" s="20">
        <f t="shared" si="0"/>
        <v>0</v>
      </c>
      <c r="L65" s="20">
        <f t="shared" si="1"/>
        <v>0</v>
      </c>
      <c r="M65" s="20">
        <f t="shared" si="2"/>
        <v>0</v>
      </c>
      <c r="N65" s="20">
        <f t="shared" si="3"/>
        <v>0</v>
      </c>
      <c r="O65" s="16">
        <f t="shared" si="4"/>
        <v>100</v>
      </c>
      <c r="P65" s="16">
        <f t="shared" si="5"/>
        <v>100</v>
      </c>
      <c r="Q65" s="16">
        <f t="shared" si="6"/>
        <v>100</v>
      </c>
      <c r="R65" s="16">
        <f t="shared" si="7"/>
        <v>100</v>
      </c>
      <c r="S65" s="19">
        <v>2</v>
      </c>
      <c r="T65" s="19">
        <v>0</v>
      </c>
      <c r="U65" s="20">
        <f t="shared" si="8"/>
        <v>0</v>
      </c>
      <c r="V65" s="20">
        <f t="shared" si="9"/>
        <v>1</v>
      </c>
      <c r="W65" s="21">
        <f t="shared" si="10"/>
        <v>0</v>
      </c>
      <c r="X65" s="21" t="e">
        <f t="shared" si="11"/>
        <v>#DIV/0!</v>
      </c>
    </row>
    <row r="66" spans="1:24" ht="15">
      <c r="A66" s="17" t="s">
        <v>116</v>
      </c>
      <c r="B66" s="18" t="s">
        <v>117</v>
      </c>
      <c r="C66" s="7">
        <v>11</v>
      </c>
      <c r="D66" s="7">
        <v>1</v>
      </c>
      <c r="E66" s="7">
        <v>1669</v>
      </c>
      <c r="F66" s="7">
        <v>150</v>
      </c>
      <c r="G66" s="19">
        <v>9</v>
      </c>
      <c r="H66" s="19">
        <v>1</v>
      </c>
      <c r="I66" s="19">
        <v>1594</v>
      </c>
      <c r="J66" s="19">
        <v>150</v>
      </c>
      <c r="K66" s="20">
        <f t="shared" si="0"/>
        <v>2</v>
      </c>
      <c r="L66" s="20">
        <f t="shared" si="1"/>
        <v>0</v>
      </c>
      <c r="M66" s="20">
        <f t="shared" si="2"/>
        <v>75</v>
      </c>
      <c r="N66" s="20">
        <f t="shared" si="3"/>
        <v>0</v>
      </c>
      <c r="O66" s="16">
        <f t="shared" si="4"/>
        <v>122.22222222222223</v>
      </c>
      <c r="P66" s="16">
        <f t="shared" si="5"/>
        <v>100</v>
      </c>
      <c r="Q66" s="16">
        <f t="shared" si="6"/>
        <v>104.70514429109159</v>
      </c>
      <c r="R66" s="16">
        <f t="shared" si="7"/>
        <v>100</v>
      </c>
      <c r="S66" s="19">
        <v>14</v>
      </c>
      <c r="T66" s="19">
        <v>2</v>
      </c>
      <c r="U66" s="20">
        <f t="shared" si="8"/>
        <v>-3</v>
      </c>
      <c r="V66" s="20">
        <f t="shared" si="9"/>
        <v>-1</v>
      </c>
      <c r="W66" s="21">
        <f t="shared" si="10"/>
        <v>-21.42857142857143</v>
      </c>
      <c r="X66" s="21">
        <f t="shared" si="11"/>
        <v>-50</v>
      </c>
    </row>
    <row r="67" spans="1:24" ht="15">
      <c r="A67" s="17" t="s">
        <v>118</v>
      </c>
      <c r="B67" s="18" t="s">
        <v>119</v>
      </c>
      <c r="C67" s="7">
        <v>32</v>
      </c>
      <c r="D67" s="7">
        <v>0</v>
      </c>
      <c r="E67" s="7">
        <v>5981</v>
      </c>
      <c r="F67" s="7">
        <v>0</v>
      </c>
      <c r="G67" s="19">
        <v>29</v>
      </c>
      <c r="H67" s="19">
        <v>0</v>
      </c>
      <c r="I67" s="19">
        <v>5602</v>
      </c>
      <c r="J67" s="19">
        <v>0</v>
      </c>
      <c r="K67" s="20">
        <f t="shared" si="0"/>
        <v>3</v>
      </c>
      <c r="L67" s="20">
        <f t="shared" si="1"/>
        <v>0</v>
      </c>
      <c r="M67" s="20">
        <f t="shared" si="2"/>
        <v>379</v>
      </c>
      <c r="N67" s="20">
        <f t="shared" si="3"/>
        <v>0</v>
      </c>
      <c r="O67" s="16">
        <f t="shared" si="4"/>
        <v>110.34482758620689</v>
      </c>
      <c r="P67" s="16" t="e">
        <f t="shared" si="5"/>
        <v>#DIV/0!</v>
      </c>
      <c r="Q67" s="16">
        <f t="shared" si="6"/>
        <v>106.7654409139593</v>
      </c>
      <c r="R67" s="16" t="e">
        <f t="shared" si="7"/>
        <v>#DIV/0!</v>
      </c>
      <c r="S67" s="19">
        <v>26</v>
      </c>
      <c r="T67" s="19">
        <v>0</v>
      </c>
      <c r="U67" s="20">
        <f t="shared" si="8"/>
        <v>6</v>
      </c>
      <c r="V67" s="20">
        <f t="shared" si="9"/>
        <v>0</v>
      </c>
      <c r="W67" s="21">
        <f t="shared" si="10"/>
        <v>23.07692307692308</v>
      </c>
      <c r="X67" s="21" t="e">
        <f t="shared" si="11"/>
        <v>#DIV/0!</v>
      </c>
    </row>
    <row r="68" spans="1:24" ht="26.25">
      <c r="A68" s="17" t="s">
        <v>120</v>
      </c>
      <c r="B68" s="18" t="s">
        <v>121</v>
      </c>
      <c r="C68" s="7">
        <v>35</v>
      </c>
      <c r="D68" s="7">
        <v>0</v>
      </c>
      <c r="E68" s="7">
        <v>11392</v>
      </c>
      <c r="F68" s="7">
        <v>0</v>
      </c>
      <c r="G68" s="19">
        <v>29</v>
      </c>
      <c r="H68" s="19">
        <v>0</v>
      </c>
      <c r="I68" s="19">
        <v>10586</v>
      </c>
      <c r="J68" s="19">
        <v>0</v>
      </c>
      <c r="K68" s="20">
        <f t="shared" si="0"/>
        <v>6</v>
      </c>
      <c r="L68" s="20">
        <f t="shared" si="1"/>
        <v>0</v>
      </c>
      <c r="M68" s="20">
        <f t="shared" si="2"/>
        <v>806</v>
      </c>
      <c r="N68" s="20">
        <f t="shared" si="3"/>
        <v>0</v>
      </c>
      <c r="O68" s="16">
        <f t="shared" si="4"/>
        <v>120.6896551724138</v>
      </c>
      <c r="P68" s="16" t="e">
        <f t="shared" si="5"/>
        <v>#DIV/0!</v>
      </c>
      <c r="Q68" s="16">
        <f t="shared" si="6"/>
        <v>107.61382958624598</v>
      </c>
      <c r="R68" s="16" t="e">
        <f t="shared" si="7"/>
        <v>#DIV/0!</v>
      </c>
      <c r="S68" s="19">
        <v>31</v>
      </c>
      <c r="T68" s="19">
        <v>0</v>
      </c>
      <c r="U68" s="20">
        <f t="shared" si="8"/>
        <v>4</v>
      </c>
      <c r="V68" s="20">
        <f t="shared" si="9"/>
        <v>0</v>
      </c>
      <c r="W68" s="21">
        <f t="shared" si="10"/>
        <v>12.90322580645163</v>
      </c>
      <c r="X68" s="21" t="e">
        <f t="shared" si="11"/>
        <v>#DIV/0!</v>
      </c>
    </row>
    <row r="69" spans="1:24" ht="51.75">
      <c r="A69" s="17" t="s">
        <v>122</v>
      </c>
      <c r="B69" s="18" t="s">
        <v>123</v>
      </c>
      <c r="C69" s="7">
        <v>153</v>
      </c>
      <c r="D69" s="7">
        <v>0</v>
      </c>
      <c r="E69" s="7">
        <v>254934</v>
      </c>
      <c r="F69" s="7">
        <v>0</v>
      </c>
      <c r="G69" s="19">
        <v>130</v>
      </c>
      <c r="H69" s="19">
        <v>0</v>
      </c>
      <c r="I69" s="19">
        <v>242717</v>
      </c>
      <c r="J69" s="19">
        <v>0</v>
      </c>
      <c r="K69" s="20">
        <f t="shared" si="0"/>
        <v>23</v>
      </c>
      <c r="L69" s="20">
        <f t="shared" si="1"/>
        <v>0</v>
      </c>
      <c r="M69" s="20">
        <f t="shared" si="2"/>
        <v>12217</v>
      </c>
      <c r="N69" s="20">
        <f t="shared" si="3"/>
        <v>0</v>
      </c>
      <c r="O69" s="16">
        <f t="shared" si="4"/>
        <v>117.6923076923077</v>
      </c>
      <c r="P69" s="16" t="e">
        <f t="shared" si="5"/>
        <v>#DIV/0!</v>
      </c>
      <c r="Q69" s="16">
        <f t="shared" si="6"/>
        <v>105.03343399926663</v>
      </c>
      <c r="R69" s="16" t="e">
        <f t="shared" si="7"/>
        <v>#DIV/0!</v>
      </c>
      <c r="S69" s="19">
        <v>120</v>
      </c>
      <c r="T69" s="19">
        <v>0</v>
      </c>
      <c r="U69" s="20">
        <f t="shared" si="8"/>
        <v>33</v>
      </c>
      <c r="V69" s="20">
        <f t="shared" si="9"/>
        <v>0</v>
      </c>
      <c r="W69" s="21">
        <f t="shared" si="10"/>
        <v>27.499999999999986</v>
      </c>
      <c r="X69" s="21" t="e">
        <f t="shared" si="11"/>
        <v>#DIV/0!</v>
      </c>
    </row>
    <row r="70" spans="1:24" ht="51.75">
      <c r="A70" s="17" t="s">
        <v>124</v>
      </c>
      <c r="B70" s="18" t="s">
        <v>125</v>
      </c>
      <c r="C70" s="7">
        <v>14</v>
      </c>
      <c r="D70" s="7">
        <v>0</v>
      </c>
      <c r="E70" s="7">
        <v>7525</v>
      </c>
      <c r="F70" s="7">
        <v>0</v>
      </c>
      <c r="G70" s="19">
        <v>9</v>
      </c>
      <c r="H70" s="19">
        <v>0</v>
      </c>
      <c r="I70" s="19">
        <v>7100</v>
      </c>
      <c r="J70" s="19">
        <v>0</v>
      </c>
      <c r="K70" s="20">
        <f t="shared" si="0"/>
        <v>5</v>
      </c>
      <c r="L70" s="20">
        <f t="shared" si="1"/>
        <v>0</v>
      </c>
      <c r="M70" s="20">
        <f t="shared" si="2"/>
        <v>425</v>
      </c>
      <c r="N70" s="20">
        <f t="shared" si="3"/>
        <v>0</v>
      </c>
      <c r="O70" s="16">
        <f t="shared" si="4"/>
        <v>155.55555555555557</v>
      </c>
      <c r="P70" s="16" t="e">
        <f t="shared" si="5"/>
        <v>#DIV/0!</v>
      </c>
      <c r="Q70" s="16">
        <f t="shared" si="6"/>
        <v>105.98591549295774</v>
      </c>
      <c r="R70" s="16" t="e">
        <f t="shared" si="7"/>
        <v>#DIV/0!</v>
      </c>
      <c r="S70" s="19">
        <v>10</v>
      </c>
      <c r="T70" s="19">
        <v>0</v>
      </c>
      <c r="U70" s="20">
        <f t="shared" si="8"/>
        <v>4</v>
      </c>
      <c r="V70" s="20">
        <f t="shared" si="9"/>
        <v>0</v>
      </c>
      <c r="W70" s="21">
        <f t="shared" si="10"/>
        <v>40</v>
      </c>
      <c r="X70" s="21" t="e">
        <f t="shared" si="11"/>
        <v>#DIV/0!</v>
      </c>
    </row>
    <row r="71" spans="1:24" ht="64.5">
      <c r="A71" s="17" t="s">
        <v>126</v>
      </c>
      <c r="B71" s="18" t="s">
        <v>127</v>
      </c>
      <c r="C71" s="7">
        <v>41</v>
      </c>
      <c r="D71" s="7">
        <v>1</v>
      </c>
      <c r="E71" s="7">
        <v>37886</v>
      </c>
      <c r="F71" s="7">
        <v>910</v>
      </c>
      <c r="G71" s="19">
        <v>35</v>
      </c>
      <c r="H71" s="19">
        <v>1</v>
      </c>
      <c r="I71" s="19">
        <v>36152</v>
      </c>
      <c r="J71" s="19">
        <v>910</v>
      </c>
      <c r="K71" s="20">
        <f t="shared" si="0"/>
        <v>6</v>
      </c>
      <c r="L71" s="20">
        <f t="shared" si="1"/>
        <v>0</v>
      </c>
      <c r="M71" s="20">
        <f t="shared" si="2"/>
        <v>1734</v>
      </c>
      <c r="N71" s="20">
        <f t="shared" si="3"/>
        <v>0</v>
      </c>
      <c r="O71" s="16">
        <f t="shared" si="4"/>
        <v>117.14285714285715</v>
      </c>
      <c r="P71" s="16">
        <f t="shared" si="5"/>
        <v>100</v>
      </c>
      <c r="Q71" s="16">
        <f t="shared" si="6"/>
        <v>104.79641513609207</v>
      </c>
      <c r="R71" s="16">
        <f t="shared" si="7"/>
        <v>100</v>
      </c>
      <c r="S71" s="19">
        <v>38</v>
      </c>
      <c r="T71" s="19">
        <v>1</v>
      </c>
      <c r="U71" s="20">
        <f t="shared" si="8"/>
        <v>3</v>
      </c>
      <c r="V71" s="20">
        <f t="shared" si="9"/>
        <v>0</v>
      </c>
      <c r="W71" s="21">
        <f t="shared" si="10"/>
        <v>7.89473684210526</v>
      </c>
      <c r="X71" s="21">
        <f t="shared" si="11"/>
        <v>0</v>
      </c>
    </row>
    <row r="72" spans="1:24" ht="39">
      <c r="A72" s="17" t="s">
        <v>128</v>
      </c>
      <c r="B72" s="18" t="s">
        <v>129</v>
      </c>
      <c r="C72" s="7">
        <v>7</v>
      </c>
      <c r="D72" s="7">
        <v>1</v>
      </c>
      <c r="E72" s="7">
        <v>1141</v>
      </c>
      <c r="F72" s="7">
        <v>32</v>
      </c>
      <c r="G72" s="19">
        <v>6</v>
      </c>
      <c r="H72" s="19">
        <v>0</v>
      </c>
      <c r="I72" s="19">
        <v>1109</v>
      </c>
      <c r="J72" s="19">
        <v>0</v>
      </c>
      <c r="K72" s="20">
        <f t="shared" si="0"/>
        <v>1</v>
      </c>
      <c r="L72" s="20">
        <f t="shared" si="1"/>
        <v>1</v>
      </c>
      <c r="M72" s="20">
        <f t="shared" si="2"/>
        <v>32</v>
      </c>
      <c r="N72" s="20">
        <f t="shared" si="3"/>
        <v>32</v>
      </c>
      <c r="O72" s="16">
        <f t="shared" si="4"/>
        <v>116.66666666666667</v>
      </c>
      <c r="P72" s="16" t="e">
        <f t="shared" si="5"/>
        <v>#DIV/0!</v>
      </c>
      <c r="Q72" s="16">
        <f t="shared" si="6"/>
        <v>102.88548241659153</v>
      </c>
      <c r="R72" s="16" t="e">
        <f t="shared" si="7"/>
        <v>#DIV/0!</v>
      </c>
      <c r="S72" s="19">
        <v>4</v>
      </c>
      <c r="T72" s="19">
        <v>0</v>
      </c>
      <c r="U72" s="20">
        <f t="shared" si="8"/>
        <v>3</v>
      </c>
      <c r="V72" s="20">
        <f t="shared" si="9"/>
        <v>1</v>
      </c>
      <c r="W72" s="21">
        <f t="shared" si="10"/>
        <v>75</v>
      </c>
      <c r="X72" s="21" t="e">
        <f t="shared" si="11"/>
        <v>#DIV/0!</v>
      </c>
    </row>
    <row r="73" spans="1:24" ht="26.25">
      <c r="A73" s="17" t="s">
        <v>130</v>
      </c>
      <c r="B73" s="18" t="s">
        <v>131</v>
      </c>
      <c r="C73" s="7">
        <v>2</v>
      </c>
      <c r="D73" s="7">
        <v>0</v>
      </c>
      <c r="E73" s="7">
        <v>70</v>
      </c>
      <c r="F73" s="7">
        <v>0</v>
      </c>
      <c r="G73" s="19">
        <v>0</v>
      </c>
      <c r="H73" s="19">
        <v>0</v>
      </c>
      <c r="I73" s="19">
        <v>0</v>
      </c>
      <c r="J73" s="19">
        <v>0</v>
      </c>
      <c r="K73" s="20">
        <f t="shared" si="0"/>
        <v>2</v>
      </c>
      <c r="L73" s="20">
        <f t="shared" si="1"/>
        <v>0</v>
      </c>
      <c r="M73" s="20">
        <f t="shared" si="2"/>
        <v>70</v>
      </c>
      <c r="N73" s="20">
        <f t="shared" si="3"/>
        <v>0</v>
      </c>
      <c r="O73" s="16" t="e">
        <f t="shared" si="4"/>
        <v>#DIV/0!</v>
      </c>
      <c r="P73" s="16" t="e">
        <f t="shared" si="5"/>
        <v>#DIV/0!</v>
      </c>
      <c r="Q73" s="16" t="e">
        <f t="shared" si="6"/>
        <v>#DIV/0!</v>
      </c>
      <c r="R73" s="16" t="e">
        <f t="shared" si="7"/>
        <v>#DIV/0!</v>
      </c>
      <c r="S73" s="19">
        <v>0</v>
      </c>
      <c r="T73" s="19">
        <v>0</v>
      </c>
      <c r="U73" s="20">
        <f t="shared" si="8"/>
        <v>2</v>
      </c>
      <c r="V73" s="20">
        <f t="shared" si="9"/>
        <v>0</v>
      </c>
      <c r="W73" s="21" t="e">
        <f t="shared" si="10"/>
        <v>#DIV/0!</v>
      </c>
      <c r="X73" s="21" t="e">
        <f t="shared" si="11"/>
        <v>#DIV/0!</v>
      </c>
    </row>
    <row r="74" spans="1:24" ht="15">
      <c r="A74" s="17" t="s">
        <v>132</v>
      </c>
      <c r="B74" s="18" t="s">
        <v>133</v>
      </c>
      <c r="C74" s="7">
        <v>0</v>
      </c>
      <c r="D74" s="7">
        <v>0</v>
      </c>
      <c r="E74" s="7">
        <v>0</v>
      </c>
      <c r="F74" s="7">
        <v>0</v>
      </c>
      <c r="G74" s="19">
        <v>0</v>
      </c>
      <c r="H74" s="19">
        <v>0</v>
      </c>
      <c r="I74" s="19">
        <v>0</v>
      </c>
      <c r="J74" s="19">
        <v>0</v>
      </c>
      <c r="K74" s="20">
        <f t="shared" si="0"/>
        <v>0</v>
      </c>
      <c r="L74" s="20">
        <f t="shared" si="1"/>
        <v>0</v>
      </c>
      <c r="M74" s="20">
        <f t="shared" si="2"/>
        <v>0</v>
      </c>
      <c r="N74" s="20">
        <f t="shared" si="3"/>
        <v>0</v>
      </c>
      <c r="O74" s="16" t="e">
        <f t="shared" si="4"/>
        <v>#DIV/0!</v>
      </c>
      <c r="P74" s="16" t="e">
        <f t="shared" si="5"/>
        <v>#DIV/0!</v>
      </c>
      <c r="Q74" s="16" t="e">
        <f t="shared" si="6"/>
        <v>#DIV/0!</v>
      </c>
      <c r="R74" s="16" t="e">
        <f t="shared" si="7"/>
        <v>#DIV/0!</v>
      </c>
      <c r="S74" s="19">
        <v>0</v>
      </c>
      <c r="T74" s="19">
        <v>0</v>
      </c>
      <c r="U74" s="20">
        <f t="shared" si="8"/>
        <v>0</v>
      </c>
      <c r="V74" s="20">
        <f t="shared" si="9"/>
        <v>0</v>
      </c>
      <c r="W74" s="21" t="e">
        <f t="shared" si="10"/>
        <v>#DIV/0!</v>
      </c>
      <c r="X74" s="21" t="e">
        <f t="shared" si="11"/>
        <v>#DIV/0!</v>
      </c>
    </row>
    <row r="75" spans="1:24" ht="39">
      <c r="A75" s="17" t="s">
        <v>134</v>
      </c>
      <c r="B75" s="18" t="s">
        <v>135</v>
      </c>
      <c r="C75" s="7">
        <v>2</v>
      </c>
      <c r="D75" s="7">
        <v>1</v>
      </c>
      <c r="E75" s="7">
        <v>92</v>
      </c>
      <c r="F75" s="7">
        <v>75</v>
      </c>
      <c r="G75" s="19">
        <v>1</v>
      </c>
      <c r="H75" s="19">
        <v>0</v>
      </c>
      <c r="I75" s="19">
        <v>75</v>
      </c>
      <c r="J75" s="19">
        <v>0</v>
      </c>
      <c r="K75" s="20">
        <f t="shared" si="0"/>
        <v>1</v>
      </c>
      <c r="L75" s="20">
        <f t="shared" si="1"/>
        <v>1</v>
      </c>
      <c r="M75" s="20">
        <f t="shared" si="2"/>
        <v>17</v>
      </c>
      <c r="N75" s="20">
        <f t="shared" si="3"/>
        <v>75</v>
      </c>
      <c r="O75" s="16">
        <f t="shared" si="4"/>
        <v>200</v>
      </c>
      <c r="P75" s="16" t="e">
        <f t="shared" si="5"/>
        <v>#DIV/0!</v>
      </c>
      <c r="Q75" s="16">
        <f t="shared" si="6"/>
        <v>122.66666666666666</v>
      </c>
      <c r="R75" s="16" t="e">
        <f t="shared" si="7"/>
        <v>#DIV/0!</v>
      </c>
      <c r="S75" s="19">
        <v>1</v>
      </c>
      <c r="T75" s="19">
        <v>0</v>
      </c>
      <c r="U75" s="20">
        <f t="shared" si="8"/>
        <v>1</v>
      </c>
      <c r="V75" s="20">
        <f t="shared" si="9"/>
        <v>1</v>
      </c>
      <c r="W75" s="21">
        <f t="shared" si="10"/>
        <v>100</v>
      </c>
      <c r="X75" s="21" t="e">
        <f t="shared" si="11"/>
        <v>#DIV/0!</v>
      </c>
    </row>
    <row r="76" spans="1:24" ht="26.25">
      <c r="A76" s="17" t="s">
        <v>136</v>
      </c>
      <c r="B76" s="18" t="s">
        <v>137</v>
      </c>
      <c r="C76" s="7">
        <v>1</v>
      </c>
      <c r="D76" s="7">
        <v>1</v>
      </c>
      <c r="E76" s="7">
        <v>46</v>
      </c>
      <c r="F76" s="7">
        <v>46</v>
      </c>
      <c r="G76" s="19">
        <v>1</v>
      </c>
      <c r="H76" s="19">
        <v>1</v>
      </c>
      <c r="I76" s="19">
        <v>46</v>
      </c>
      <c r="J76" s="19">
        <v>46</v>
      </c>
      <c r="K76" s="20">
        <f t="shared" si="0"/>
        <v>0</v>
      </c>
      <c r="L76" s="20">
        <f t="shared" si="1"/>
        <v>0</v>
      </c>
      <c r="M76" s="20">
        <f t="shared" si="2"/>
        <v>0</v>
      </c>
      <c r="N76" s="20">
        <f t="shared" si="3"/>
        <v>0</v>
      </c>
      <c r="O76" s="16">
        <f t="shared" si="4"/>
        <v>100</v>
      </c>
      <c r="P76" s="16">
        <f t="shared" si="5"/>
        <v>100</v>
      </c>
      <c r="Q76" s="16">
        <f t="shared" si="6"/>
        <v>100</v>
      </c>
      <c r="R76" s="16">
        <f t="shared" si="7"/>
        <v>100</v>
      </c>
      <c r="S76" s="19">
        <v>0</v>
      </c>
      <c r="T76" s="19">
        <v>0</v>
      </c>
      <c r="U76" s="20">
        <f t="shared" si="8"/>
        <v>1</v>
      </c>
      <c r="V76" s="20">
        <f t="shared" si="9"/>
        <v>1</v>
      </c>
      <c r="W76" s="21" t="e">
        <f t="shared" si="10"/>
        <v>#DIV/0!</v>
      </c>
      <c r="X76" s="21" t="e">
        <f t="shared" si="11"/>
        <v>#DIV/0!</v>
      </c>
    </row>
    <row r="77" spans="1:24" ht="15">
      <c r="A77" s="17" t="s">
        <v>138</v>
      </c>
      <c r="B77" s="18" t="s">
        <v>139</v>
      </c>
      <c r="C77" s="7">
        <v>1</v>
      </c>
      <c r="D77" s="7">
        <v>1</v>
      </c>
      <c r="E77" s="7">
        <v>38</v>
      </c>
      <c r="F77" s="7">
        <v>38</v>
      </c>
      <c r="G77" s="19">
        <v>1</v>
      </c>
      <c r="H77" s="19">
        <v>1</v>
      </c>
      <c r="I77" s="19">
        <v>38</v>
      </c>
      <c r="J77" s="19">
        <v>38</v>
      </c>
      <c r="K77" s="20">
        <f t="shared" si="0"/>
        <v>0</v>
      </c>
      <c r="L77" s="20">
        <f t="shared" si="1"/>
        <v>0</v>
      </c>
      <c r="M77" s="20">
        <f t="shared" si="2"/>
        <v>0</v>
      </c>
      <c r="N77" s="20">
        <f t="shared" si="3"/>
        <v>0</v>
      </c>
      <c r="O77" s="16">
        <f t="shared" si="4"/>
        <v>100</v>
      </c>
      <c r="P77" s="16">
        <f t="shared" si="5"/>
        <v>100</v>
      </c>
      <c r="Q77" s="16">
        <f t="shared" si="6"/>
        <v>100</v>
      </c>
      <c r="R77" s="16">
        <f t="shared" si="7"/>
        <v>100</v>
      </c>
      <c r="S77" s="19">
        <v>0</v>
      </c>
      <c r="T77" s="19">
        <v>0</v>
      </c>
      <c r="U77" s="20">
        <f t="shared" si="8"/>
        <v>1</v>
      </c>
      <c r="V77" s="20">
        <f t="shared" si="9"/>
        <v>1</v>
      </c>
      <c r="W77" s="21" t="e">
        <f t="shared" si="10"/>
        <v>#DIV/0!</v>
      </c>
      <c r="X77" s="21" t="e">
        <f t="shared" si="11"/>
        <v>#DIV/0!</v>
      </c>
    </row>
    <row r="78" spans="1:24" ht="39">
      <c r="A78" s="17" t="s">
        <v>140</v>
      </c>
      <c r="B78" s="18" t="s">
        <v>141</v>
      </c>
      <c r="C78" s="7">
        <v>0</v>
      </c>
      <c r="D78" s="7">
        <v>0</v>
      </c>
      <c r="E78" s="7">
        <v>0</v>
      </c>
      <c r="F78" s="7">
        <v>0</v>
      </c>
      <c r="G78" s="19">
        <v>0</v>
      </c>
      <c r="H78" s="19">
        <v>0</v>
      </c>
      <c r="I78" s="19">
        <v>0</v>
      </c>
      <c r="J78" s="19">
        <v>0</v>
      </c>
      <c r="K78" s="20">
        <f t="shared" si="0"/>
        <v>0</v>
      </c>
      <c r="L78" s="20">
        <f t="shared" si="1"/>
        <v>0</v>
      </c>
      <c r="M78" s="20">
        <f t="shared" si="2"/>
        <v>0</v>
      </c>
      <c r="N78" s="20">
        <f t="shared" si="3"/>
        <v>0</v>
      </c>
      <c r="O78" s="16" t="e">
        <f t="shared" si="4"/>
        <v>#DIV/0!</v>
      </c>
      <c r="P78" s="16" t="e">
        <f t="shared" si="5"/>
        <v>#DIV/0!</v>
      </c>
      <c r="Q78" s="16" t="e">
        <f t="shared" si="6"/>
        <v>#DIV/0!</v>
      </c>
      <c r="R78" s="16" t="e">
        <f t="shared" si="7"/>
        <v>#DIV/0!</v>
      </c>
      <c r="S78" s="19">
        <v>0</v>
      </c>
      <c r="T78" s="19">
        <v>0</v>
      </c>
      <c r="U78" s="20">
        <f t="shared" si="8"/>
        <v>0</v>
      </c>
      <c r="V78" s="20">
        <f t="shared" si="9"/>
        <v>0</v>
      </c>
      <c r="W78" s="21" t="e">
        <f t="shared" si="10"/>
        <v>#DIV/0!</v>
      </c>
      <c r="X78" s="21" t="e">
        <f t="shared" si="11"/>
        <v>#DIV/0!</v>
      </c>
    </row>
    <row r="79" spans="1:24" ht="26.25">
      <c r="A79" s="17" t="s">
        <v>142</v>
      </c>
      <c r="B79" s="18" t="s">
        <v>143</v>
      </c>
      <c r="C79" s="7">
        <v>86</v>
      </c>
      <c r="D79" s="7">
        <v>18</v>
      </c>
      <c r="E79" s="7">
        <v>6597</v>
      </c>
      <c r="F79" s="7">
        <v>504</v>
      </c>
      <c r="G79" s="19">
        <v>65</v>
      </c>
      <c r="H79" s="19">
        <v>8</v>
      </c>
      <c r="I79" s="19">
        <v>6175</v>
      </c>
      <c r="J79" s="19">
        <v>359</v>
      </c>
      <c r="K79" s="20">
        <f t="shared" si="0"/>
        <v>21</v>
      </c>
      <c r="L79" s="20">
        <f t="shared" si="1"/>
        <v>10</v>
      </c>
      <c r="M79" s="20">
        <f t="shared" si="2"/>
        <v>422</v>
      </c>
      <c r="N79" s="20">
        <f t="shared" si="3"/>
        <v>145</v>
      </c>
      <c r="O79" s="16">
        <f t="shared" si="4"/>
        <v>132.3076923076923</v>
      </c>
      <c r="P79" s="16">
        <f t="shared" si="5"/>
        <v>225</v>
      </c>
      <c r="Q79" s="16">
        <f t="shared" si="6"/>
        <v>106.83400809716599</v>
      </c>
      <c r="R79" s="16">
        <f t="shared" si="7"/>
        <v>140.38997214484678</v>
      </c>
      <c r="S79" s="19">
        <v>49</v>
      </c>
      <c r="T79" s="19">
        <v>6</v>
      </c>
      <c r="U79" s="20">
        <f t="shared" si="8"/>
        <v>37</v>
      </c>
      <c r="V79" s="20">
        <f t="shared" si="9"/>
        <v>12</v>
      </c>
      <c r="W79" s="21">
        <f t="shared" si="10"/>
        <v>75.51020408163265</v>
      </c>
      <c r="X79" s="21">
        <f t="shared" si="11"/>
        <v>200</v>
      </c>
    </row>
    <row r="80" spans="1:24" ht="15">
      <c r="A80" s="17" t="s">
        <v>144</v>
      </c>
      <c r="B80" s="18" t="s">
        <v>145</v>
      </c>
      <c r="C80" s="7">
        <v>8</v>
      </c>
      <c r="D80" s="7">
        <v>0</v>
      </c>
      <c r="E80" s="7">
        <v>392</v>
      </c>
      <c r="F80" s="7">
        <v>0</v>
      </c>
      <c r="G80" s="19">
        <v>7</v>
      </c>
      <c r="H80" s="19">
        <v>0</v>
      </c>
      <c r="I80" s="19">
        <v>350</v>
      </c>
      <c r="J80" s="19">
        <v>0</v>
      </c>
      <c r="K80" s="20">
        <f t="shared" si="0"/>
        <v>1</v>
      </c>
      <c r="L80" s="20">
        <f t="shared" si="1"/>
        <v>0</v>
      </c>
      <c r="M80" s="20">
        <f t="shared" si="2"/>
        <v>42</v>
      </c>
      <c r="N80" s="20">
        <f t="shared" si="3"/>
        <v>0</v>
      </c>
      <c r="O80" s="16">
        <f t="shared" si="4"/>
        <v>114.28571428571428</v>
      </c>
      <c r="P80" s="16" t="e">
        <f t="shared" si="5"/>
        <v>#DIV/0!</v>
      </c>
      <c r="Q80" s="16">
        <f t="shared" si="6"/>
        <v>112.00000000000001</v>
      </c>
      <c r="R80" s="16" t="e">
        <f t="shared" si="7"/>
        <v>#DIV/0!</v>
      </c>
      <c r="S80" s="19">
        <v>6</v>
      </c>
      <c r="T80" s="19">
        <v>1</v>
      </c>
      <c r="U80" s="20">
        <f t="shared" si="8"/>
        <v>2</v>
      </c>
      <c r="V80" s="20">
        <f t="shared" si="9"/>
        <v>-1</v>
      </c>
      <c r="W80" s="21">
        <f t="shared" si="10"/>
        <v>33.333333333333314</v>
      </c>
      <c r="X80" s="21">
        <f t="shared" si="11"/>
        <v>-100</v>
      </c>
    </row>
    <row r="81" spans="1:24" ht="26.25">
      <c r="A81" s="17" t="s">
        <v>146</v>
      </c>
      <c r="B81" s="18" t="s">
        <v>147</v>
      </c>
      <c r="C81" s="7">
        <v>0</v>
      </c>
      <c r="D81" s="7">
        <v>0</v>
      </c>
      <c r="E81" s="7">
        <v>0</v>
      </c>
      <c r="F81" s="7">
        <v>0</v>
      </c>
      <c r="G81" s="19">
        <v>0</v>
      </c>
      <c r="H81" s="19">
        <v>0</v>
      </c>
      <c r="I81" s="19">
        <v>0</v>
      </c>
      <c r="J81" s="19">
        <v>0</v>
      </c>
      <c r="K81" s="20">
        <f t="shared" si="0"/>
        <v>0</v>
      </c>
      <c r="L81" s="20">
        <f t="shared" si="1"/>
        <v>0</v>
      </c>
      <c r="M81" s="20">
        <f t="shared" si="2"/>
        <v>0</v>
      </c>
      <c r="N81" s="20">
        <f t="shared" si="3"/>
        <v>0</v>
      </c>
      <c r="O81" s="16" t="e">
        <f t="shared" si="4"/>
        <v>#DIV/0!</v>
      </c>
      <c r="P81" s="16" t="e">
        <f t="shared" si="5"/>
        <v>#DIV/0!</v>
      </c>
      <c r="Q81" s="16" t="e">
        <f t="shared" si="6"/>
        <v>#DIV/0!</v>
      </c>
      <c r="R81" s="16" t="e">
        <f t="shared" si="7"/>
        <v>#DIV/0!</v>
      </c>
      <c r="S81" s="19">
        <v>0</v>
      </c>
      <c r="T81" s="19">
        <v>0</v>
      </c>
      <c r="U81" s="20">
        <f t="shared" si="8"/>
        <v>0</v>
      </c>
      <c r="V81" s="20">
        <f t="shared" si="9"/>
        <v>0</v>
      </c>
      <c r="W81" s="21" t="e">
        <f t="shared" si="10"/>
        <v>#DIV/0!</v>
      </c>
      <c r="X81" s="21" t="e">
        <f t="shared" si="11"/>
        <v>#DIV/0!</v>
      </c>
    </row>
    <row r="82" spans="1:24" ht="15">
      <c r="A82" s="17" t="s">
        <v>148</v>
      </c>
      <c r="B82" s="18" t="s">
        <v>149</v>
      </c>
      <c r="C82" s="7">
        <v>3</v>
      </c>
      <c r="D82" s="7">
        <v>0</v>
      </c>
      <c r="E82" s="7">
        <v>440</v>
      </c>
      <c r="F82" s="7">
        <v>0</v>
      </c>
      <c r="G82" s="19">
        <v>3</v>
      </c>
      <c r="H82" s="19">
        <v>0</v>
      </c>
      <c r="I82" s="19">
        <v>440</v>
      </c>
      <c r="J82" s="19">
        <v>0</v>
      </c>
      <c r="K82" s="20">
        <f t="shared" si="0"/>
        <v>0</v>
      </c>
      <c r="L82" s="20">
        <f t="shared" si="1"/>
        <v>0</v>
      </c>
      <c r="M82" s="20">
        <f t="shared" si="2"/>
        <v>0</v>
      </c>
      <c r="N82" s="20">
        <f t="shared" si="3"/>
        <v>0</v>
      </c>
      <c r="O82" s="16">
        <f t="shared" si="4"/>
        <v>100</v>
      </c>
      <c r="P82" s="16" t="e">
        <f t="shared" si="5"/>
        <v>#DIV/0!</v>
      </c>
      <c r="Q82" s="16">
        <f t="shared" si="6"/>
        <v>100</v>
      </c>
      <c r="R82" s="16" t="e">
        <f t="shared" si="7"/>
        <v>#DIV/0!</v>
      </c>
      <c r="S82" s="19">
        <v>1</v>
      </c>
      <c r="T82" s="19">
        <v>0</v>
      </c>
      <c r="U82" s="20">
        <f t="shared" si="8"/>
        <v>2</v>
      </c>
      <c r="V82" s="20">
        <f t="shared" si="9"/>
        <v>0</v>
      </c>
      <c r="W82" s="21">
        <f t="shared" si="10"/>
        <v>200</v>
      </c>
      <c r="X82" s="21" t="e">
        <f t="shared" si="11"/>
        <v>#DIV/0!</v>
      </c>
    </row>
    <row r="83" spans="1:24" ht="26.25">
      <c r="A83" s="17" t="s">
        <v>150</v>
      </c>
      <c r="B83" s="18" t="s">
        <v>151</v>
      </c>
      <c r="C83" s="7">
        <v>2</v>
      </c>
      <c r="D83" s="7">
        <v>0</v>
      </c>
      <c r="E83" s="7">
        <v>167</v>
      </c>
      <c r="F83" s="7">
        <v>0</v>
      </c>
      <c r="G83" s="19">
        <v>2</v>
      </c>
      <c r="H83" s="19">
        <v>0</v>
      </c>
      <c r="I83" s="19">
        <v>167</v>
      </c>
      <c r="J83" s="19">
        <v>0</v>
      </c>
      <c r="K83" s="20">
        <f t="shared" si="0"/>
        <v>0</v>
      </c>
      <c r="L83" s="20">
        <f t="shared" si="1"/>
        <v>0</v>
      </c>
      <c r="M83" s="20">
        <f t="shared" si="2"/>
        <v>0</v>
      </c>
      <c r="N83" s="20">
        <f t="shared" si="3"/>
        <v>0</v>
      </c>
      <c r="O83" s="16">
        <f t="shared" si="4"/>
        <v>100</v>
      </c>
      <c r="P83" s="16" t="e">
        <f t="shared" si="5"/>
        <v>#DIV/0!</v>
      </c>
      <c r="Q83" s="16">
        <f t="shared" si="6"/>
        <v>100</v>
      </c>
      <c r="R83" s="16" t="e">
        <f t="shared" si="7"/>
        <v>#DIV/0!</v>
      </c>
      <c r="S83" s="19">
        <v>2</v>
      </c>
      <c r="T83" s="19">
        <v>0</v>
      </c>
      <c r="U83" s="20">
        <f t="shared" si="8"/>
        <v>0</v>
      </c>
      <c r="V83" s="20">
        <f t="shared" si="9"/>
        <v>0</v>
      </c>
      <c r="W83" s="21">
        <f t="shared" si="10"/>
        <v>0</v>
      </c>
      <c r="X83" s="21" t="e">
        <f t="shared" si="11"/>
        <v>#DIV/0!</v>
      </c>
    </row>
    <row r="84" spans="1:24" ht="26.25">
      <c r="A84" s="17" t="s">
        <v>152</v>
      </c>
      <c r="B84" s="18" t="s">
        <v>153</v>
      </c>
      <c r="C84" s="7">
        <v>0</v>
      </c>
      <c r="D84" s="7">
        <v>0</v>
      </c>
      <c r="E84" s="7">
        <v>0</v>
      </c>
      <c r="F84" s="7">
        <v>0</v>
      </c>
      <c r="G84" s="19">
        <v>0</v>
      </c>
      <c r="H84" s="19">
        <v>0</v>
      </c>
      <c r="I84" s="19">
        <v>0</v>
      </c>
      <c r="J84" s="19">
        <v>0</v>
      </c>
      <c r="K84" s="20">
        <f t="shared" si="0"/>
        <v>0</v>
      </c>
      <c r="L84" s="20">
        <f t="shared" si="1"/>
        <v>0</v>
      </c>
      <c r="M84" s="20">
        <f t="shared" si="2"/>
        <v>0</v>
      </c>
      <c r="N84" s="20">
        <f t="shared" si="3"/>
        <v>0</v>
      </c>
      <c r="O84" s="16" t="e">
        <f t="shared" si="4"/>
        <v>#DIV/0!</v>
      </c>
      <c r="P84" s="16" t="e">
        <f t="shared" si="5"/>
        <v>#DIV/0!</v>
      </c>
      <c r="Q84" s="16" t="e">
        <f t="shared" si="6"/>
        <v>#DIV/0!</v>
      </c>
      <c r="R84" s="16" t="e">
        <f t="shared" si="7"/>
        <v>#DIV/0!</v>
      </c>
      <c r="S84" s="19">
        <v>0</v>
      </c>
      <c r="T84" s="19">
        <v>0</v>
      </c>
      <c r="U84" s="20">
        <f t="shared" si="8"/>
        <v>0</v>
      </c>
      <c r="V84" s="20">
        <f t="shared" si="9"/>
        <v>0</v>
      </c>
      <c r="W84" s="21" t="e">
        <f t="shared" si="10"/>
        <v>#DIV/0!</v>
      </c>
      <c r="X84" s="21" t="e">
        <f t="shared" si="11"/>
        <v>#DIV/0!</v>
      </c>
    </row>
    <row r="85" spans="1:24" ht="15">
      <c r="A85" s="17" t="s">
        <v>154</v>
      </c>
      <c r="B85" s="18" t="s">
        <v>155</v>
      </c>
      <c r="C85" s="7">
        <v>0</v>
      </c>
      <c r="D85" s="7">
        <v>0</v>
      </c>
      <c r="E85" s="7">
        <v>0</v>
      </c>
      <c r="F85" s="7">
        <v>0</v>
      </c>
      <c r="G85" s="19">
        <v>0</v>
      </c>
      <c r="H85" s="19">
        <v>0</v>
      </c>
      <c r="I85" s="19">
        <v>0</v>
      </c>
      <c r="J85" s="19">
        <v>0</v>
      </c>
      <c r="K85" s="20">
        <f t="shared" si="0"/>
        <v>0</v>
      </c>
      <c r="L85" s="20">
        <f t="shared" si="1"/>
        <v>0</v>
      </c>
      <c r="M85" s="20">
        <f t="shared" si="2"/>
        <v>0</v>
      </c>
      <c r="N85" s="20">
        <f t="shared" si="3"/>
        <v>0</v>
      </c>
      <c r="O85" s="16" t="e">
        <f t="shared" si="4"/>
        <v>#DIV/0!</v>
      </c>
      <c r="P85" s="16" t="e">
        <f t="shared" si="5"/>
        <v>#DIV/0!</v>
      </c>
      <c r="Q85" s="16" t="e">
        <f t="shared" si="6"/>
        <v>#DIV/0!</v>
      </c>
      <c r="R85" s="16" t="e">
        <f t="shared" si="7"/>
        <v>#DIV/0!</v>
      </c>
      <c r="S85" s="19">
        <v>0</v>
      </c>
      <c r="T85" s="19">
        <v>0</v>
      </c>
      <c r="U85" s="20">
        <f t="shared" si="8"/>
        <v>0</v>
      </c>
      <c r="V85" s="20">
        <f t="shared" si="9"/>
        <v>0</v>
      </c>
      <c r="W85" s="21" t="e">
        <f t="shared" si="10"/>
        <v>#DIV/0!</v>
      </c>
      <c r="X85" s="21" t="e">
        <f t="shared" si="11"/>
        <v>#DIV/0!</v>
      </c>
    </row>
    <row r="86" spans="1:24" ht="64.5">
      <c r="A86" s="17" t="s">
        <v>156</v>
      </c>
      <c r="B86" s="18" t="s">
        <v>157</v>
      </c>
      <c r="C86" s="7">
        <v>41</v>
      </c>
      <c r="D86" s="7">
        <v>10</v>
      </c>
      <c r="E86" s="7">
        <v>2837</v>
      </c>
      <c r="F86" s="7">
        <v>447</v>
      </c>
      <c r="G86" s="19">
        <v>34</v>
      </c>
      <c r="H86" s="19">
        <v>5</v>
      </c>
      <c r="I86" s="19">
        <v>2671</v>
      </c>
      <c r="J86" s="19">
        <v>291</v>
      </c>
      <c r="K86" s="20">
        <f t="shared" si="0"/>
        <v>7</v>
      </c>
      <c r="L86" s="20">
        <f t="shared" si="1"/>
        <v>5</v>
      </c>
      <c r="M86" s="20">
        <f t="shared" si="2"/>
        <v>166</v>
      </c>
      <c r="N86" s="20">
        <f t="shared" si="3"/>
        <v>156</v>
      </c>
      <c r="O86" s="16">
        <f t="shared" si="4"/>
        <v>120.58823529411764</v>
      </c>
      <c r="P86" s="16">
        <f t="shared" si="5"/>
        <v>200</v>
      </c>
      <c r="Q86" s="16">
        <f t="shared" si="6"/>
        <v>106.2149007862224</v>
      </c>
      <c r="R86" s="16">
        <f t="shared" si="7"/>
        <v>153.60824742268042</v>
      </c>
      <c r="S86" s="19">
        <v>18</v>
      </c>
      <c r="T86" s="19">
        <v>0</v>
      </c>
      <c r="U86" s="20">
        <f t="shared" si="8"/>
        <v>23</v>
      </c>
      <c r="V86" s="20">
        <f t="shared" si="9"/>
        <v>10</v>
      </c>
      <c r="W86" s="21">
        <f t="shared" si="10"/>
        <v>127.77777777777777</v>
      </c>
      <c r="X86" s="21" t="e">
        <f t="shared" si="11"/>
        <v>#DIV/0!</v>
      </c>
    </row>
    <row r="87" spans="1:24" ht="26.25">
      <c r="A87" s="17" t="s">
        <v>158</v>
      </c>
      <c r="B87" s="18" t="s">
        <v>159</v>
      </c>
      <c r="C87" s="7">
        <v>54</v>
      </c>
      <c r="D87" s="7">
        <v>13</v>
      </c>
      <c r="E87" s="7">
        <v>4935</v>
      </c>
      <c r="F87" s="7">
        <v>770</v>
      </c>
      <c r="G87" s="19">
        <v>44</v>
      </c>
      <c r="H87" s="19">
        <v>6</v>
      </c>
      <c r="I87" s="19">
        <v>4631</v>
      </c>
      <c r="J87" s="19">
        <v>532</v>
      </c>
      <c r="K87" s="20">
        <f t="shared" si="0"/>
        <v>10</v>
      </c>
      <c r="L87" s="20">
        <f t="shared" si="1"/>
        <v>7</v>
      </c>
      <c r="M87" s="20">
        <f t="shared" si="2"/>
        <v>304</v>
      </c>
      <c r="N87" s="20">
        <f t="shared" si="3"/>
        <v>238</v>
      </c>
      <c r="O87" s="16">
        <f t="shared" si="4"/>
        <v>122.72727272727273</v>
      </c>
      <c r="P87" s="16">
        <f t="shared" si="5"/>
        <v>216.66666666666666</v>
      </c>
      <c r="Q87" s="16">
        <f t="shared" si="6"/>
        <v>106.56445692075145</v>
      </c>
      <c r="R87" s="16">
        <f t="shared" si="7"/>
        <v>144.73684210526315</v>
      </c>
      <c r="S87" s="19">
        <v>35</v>
      </c>
      <c r="T87" s="19">
        <v>2</v>
      </c>
      <c r="U87" s="20">
        <f t="shared" si="8"/>
        <v>19</v>
      </c>
      <c r="V87" s="20">
        <f t="shared" si="9"/>
        <v>11</v>
      </c>
      <c r="W87" s="21">
        <f t="shared" si="10"/>
        <v>54.285714285714306</v>
      </c>
      <c r="X87" s="21">
        <f t="shared" si="11"/>
        <v>550</v>
      </c>
    </row>
    <row r="88" spans="1:24" ht="77.25">
      <c r="A88" s="17" t="s">
        <v>160</v>
      </c>
      <c r="B88" s="18" t="s">
        <v>161</v>
      </c>
      <c r="C88" s="7">
        <v>420</v>
      </c>
      <c r="D88" s="7">
        <v>61</v>
      </c>
      <c r="E88" s="7">
        <v>69340</v>
      </c>
      <c r="F88" s="7">
        <v>7470</v>
      </c>
      <c r="G88" s="19">
        <v>351</v>
      </c>
      <c r="H88" s="19">
        <v>47</v>
      </c>
      <c r="I88" s="19">
        <v>65809</v>
      </c>
      <c r="J88" s="19">
        <v>6976</v>
      </c>
      <c r="K88" s="20">
        <f t="shared" si="0"/>
        <v>69</v>
      </c>
      <c r="L88" s="20">
        <f t="shared" si="1"/>
        <v>14</v>
      </c>
      <c r="M88" s="20">
        <f t="shared" si="2"/>
        <v>3531</v>
      </c>
      <c r="N88" s="20">
        <f t="shared" si="3"/>
        <v>494</v>
      </c>
      <c r="O88" s="16">
        <f t="shared" si="4"/>
        <v>119.65811965811966</v>
      </c>
      <c r="P88" s="16">
        <f t="shared" si="5"/>
        <v>129.7872340425532</v>
      </c>
      <c r="Q88" s="16">
        <f t="shared" si="6"/>
        <v>105.36552751143459</v>
      </c>
      <c r="R88" s="16">
        <f t="shared" si="7"/>
        <v>107.08142201834863</v>
      </c>
      <c r="S88" s="19">
        <v>423</v>
      </c>
      <c r="T88" s="19">
        <v>32</v>
      </c>
      <c r="U88" s="20">
        <f t="shared" si="8"/>
        <v>-3</v>
      </c>
      <c r="V88" s="20">
        <f t="shared" si="9"/>
        <v>29</v>
      </c>
      <c r="W88" s="21">
        <f t="shared" si="10"/>
        <v>-0.7092198581560325</v>
      </c>
      <c r="X88" s="21">
        <f t="shared" si="11"/>
        <v>90.625</v>
      </c>
    </row>
    <row r="89" spans="1:24" ht="39">
      <c r="A89" s="33" t="s">
        <v>162</v>
      </c>
      <c r="B89" s="18" t="s">
        <v>163</v>
      </c>
      <c r="C89" s="7">
        <v>3040</v>
      </c>
      <c r="D89" s="6" t="s">
        <v>164</v>
      </c>
      <c r="E89" s="6" t="s">
        <v>164</v>
      </c>
      <c r="F89" s="6" t="s">
        <v>164</v>
      </c>
      <c r="G89" s="19">
        <v>2650</v>
      </c>
      <c r="H89" s="18" t="s">
        <v>164</v>
      </c>
      <c r="I89" s="18" t="s">
        <v>164</v>
      </c>
      <c r="J89" s="18" t="s">
        <v>164</v>
      </c>
      <c r="K89" s="20">
        <f>C89-G89</f>
        <v>390</v>
      </c>
      <c r="L89" s="18" t="s">
        <v>164</v>
      </c>
      <c r="M89" s="18" t="s">
        <v>164</v>
      </c>
      <c r="N89" s="18" t="s">
        <v>164</v>
      </c>
      <c r="O89" s="16">
        <f>C89/G89*100</f>
        <v>114.71698113207547</v>
      </c>
      <c r="P89" s="18" t="s">
        <v>164</v>
      </c>
      <c r="Q89" s="18" t="s">
        <v>164</v>
      </c>
      <c r="R89" s="18" t="s">
        <v>164</v>
      </c>
      <c r="S89" s="19">
        <v>2852</v>
      </c>
      <c r="T89" s="18" t="s">
        <v>164</v>
      </c>
      <c r="U89" s="20">
        <f>C89-S89</f>
        <v>188</v>
      </c>
      <c r="V89" s="18" t="s">
        <v>164</v>
      </c>
      <c r="W89" s="21">
        <f t="shared" si="10"/>
        <v>6.591865357643755</v>
      </c>
      <c r="X89" s="21" t="e">
        <f t="shared" si="11"/>
        <v>#VALUE!</v>
      </c>
    </row>
    <row r="90" spans="1:24" ht="39">
      <c r="A90" s="33" t="s">
        <v>165</v>
      </c>
      <c r="B90" s="18" t="s">
        <v>166</v>
      </c>
      <c r="C90" s="7">
        <v>267</v>
      </c>
      <c r="D90" s="6" t="s">
        <v>164</v>
      </c>
      <c r="E90" s="6" t="s">
        <v>164</v>
      </c>
      <c r="F90" s="6" t="s">
        <v>164</v>
      </c>
      <c r="G90" s="19">
        <v>177</v>
      </c>
      <c r="H90" s="18" t="s">
        <v>164</v>
      </c>
      <c r="I90" s="18" t="s">
        <v>164</v>
      </c>
      <c r="J90" s="18" t="s">
        <v>164</v>
      </c>
      <c r="K90" s="20">
        <f>C90-G90</f>
        <v>90</v>
      </c>
      <c r="L90" s="18" t="s">
        <v>164</v>
      </c>
      <c r="M90" s="18" t="s">
        <v>164</v>
      </c>
      <c r="N90" s="18" t="s">
        <v>164</v>
      </c>
      <c r="O90" s="16">
        <f>C90/G90*100</f>
        <v>150.84745762711864</v>
      </c>
      <c r="P90" s="18" t="s">
        <v>164</v>
      </c>
      <c r="Q90" s="18" t="s">
        <v>164</v>
      </c>
      <c r="R90" s="18" t="s">
        <v>164</v>
      </c>
      <c r="S90" s="34"/>
      <c r="T90" s="34"/>
      <c r="U90" s="20">
        <f>C90-S90</f>
        <v>267</v>
      </c>
      <c r="V90" s="18" t="s">
        <v>164</v>
      </c>
      <c r="W90" s="21" t="e">
        <f>C90/S90*100-100</f>
        <v>#DIV/0!</v>
      </c>
      <c r="X90" s="21" t="e">
        <f>D90/T90*100-100</f>
        <v>#VALUE!</v>
      </c>
    </row>
    <row r="91" spans="1:24" ht="15">
      <c r="A91" s="33" t="s">
        <v>167</v>
      </c>
      <c r="B91" s="18" t="s">
        <v>168</v>
      </c>
      <c r="C91" s="7">
        <v>10351</v>
      </c>
      <c r="D91" s="7">
        <v>634</v>
      </c>
      <c r="E91" s="7">
        <v>2416458</v>
      </c>
      <c r="F91" s="7">
        <v>66746</v>
      </c>
      <c r="G91" s="19">
        <v>8725</v>
      </c>
      <c r="H91" s="19">
        <v>400</v>
      </c>
      <c r="I91" s="19">
        <v>2280282</v>
      </c>
      <c r="J91" s="19">
        <v>54270</v>
      </c>
      <c r="K91" s="20">
        <f>C91-G91</f>
        <v>1626</v>
      </c>
      <c r="L91" s="20">
        <f>D91-H91</f>
        <v>234</v>
      </c>
      <c r="M91" s="20">
        <f>E91-I91</f>
        <v>136176</v>
      </c>
      <c r="N91" s="20">
        <f>F91-J91</f>
        <v>12476</v>
      </c>
      <c r="O91" s="16">
        <f>C91/G91*100</f>
        <v>118.63610315186246</v>
      </c>
      <c r="P91" s="16">
        <f>D91/H91*100</f>
        <v>158.5</v>
      </c>
      <c r="Q91" s="16">
        <f>E91/I91*100</f>
        <v>105.97189295008249</v>
      </c>
      <c r="R91" s="16">
        <f>F91/J91*100</f>
        <v>122.98875990418279</v>
      </c>
      <c r="S91" s="19">
        <v>9352</v>
      </c>
      <c r="T91" s="19">
        <v>328</v>
      </c>
      <c r="U91" s="20">
        <f>C91-S91</f>
        <v>999</v>
      </c>
      <c r="V91" s="20">
        <f>D91-T91</f>
        <v>306</v>
      </c>
      <c r="W91" s="21">
        <f>C91/S91*100-100</f>
        <v>10.682207014542342</v>
      </c>
      <c r="X91" s="21">
        <f>D91/T91*100-100</f>
        <v>93.29268292682926</v>
      </c>
    </row>
    <row r="92" s="13" customFormat="1" ht="15">
      <c r="A92" s="22"/>
    </row>
    <row r="93" s="13" customFormat="1" ht="15">
      <c r="A93" s="22" t="s">
        <v>169</v>
      </c>
    </row>
    <row r="94" s="13" customFormat="1" ht="15">
      <c r="A94" s="22" t="s">
        <v>186</v>
      </c>
    </row>
    <row r="95" s="13" customFormat="1" ht="15">
      <c r="A95" s="22"/>
    </row>
    <row r="96" s="13" customFormat="1" ht="15">
      <c r="A96" s="22" t="s">
        <v>171</v>
      </c>
    </row>
    <row r="97" s="13" customFormat="1" ht="15">
      <c r="A97" s="22" t="s">
        <v>187</v>
      </c>
    </row>
    <row r="98" spans="1:20" s="13" customFormat="1" ht="15">
      <c r="A98" s="22"/>
      <c r="S98" s="15"/>
      <c r="T98" s="15"/>
    </row>
  </sheetData>
  <sheetProtection/>
  <mergeCells count="21">
    <mergeCell ref="U20:V20"/>
    <mergeCell ref="W20:X20"/>
    <mergeCell ref="U19:X19"/>
    <mergeCell ref="O20:P20"/>
    <mergeCell ref="Q20:R20"/>
    <mergeCell ref="K18:R18"/>
    <mergeCell ref="K19:N19"/>
    <mergeCell ref="O19:R19"/>
    <mergeCell ref="S19:T19"/>
    <mergeCell ref="S20:S21"/>
    <mergeCell ref="T20:T21"/>
    <mergeCell ref="G20:H20"/>
    <mergeCell ref="I20:J20"/>
    <mergeCell ref="C19:F19"/>
    <mergeCell ref="G19:J19"/>
    <mergeCell ref="K20:L20"/>
    <mergeCell ref="M20:N20"/>
    <mergeCell ref="A20:A21"/>
    <mergeCell ref="B20:B21"/>
    <mergeCell ref="C20:D20"/>
    <mergeCell ref="E20:F20"/>
  </mergeCells>
  <printOptions horizontalCentered="1" verticalCentered="1"/>
  <pageMargins left="0" right="0" top="0" bottom="0" header="0" footer="0"/>
  <pageSetup fitToHeight="3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4"/>
  <sheetViews>
    <sheetView zoomScalePageLayoutView="0" workbookViewId="0" topLeftCell="A1">
      <selection activeCell="A1" sqref="A1:F1638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174</v>
      </c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 t="s">
        <v>11</v>
      </c>
    </row>
    <row r="16" s="1" customFormat="1" ht="15">
      <c r="A16" s="2"/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 t="s">
        <v>14</v>
      </c>
    </row>
    <row r="21" s="1" customFormat="1" ht="15">
      <c r="A21" s="2" t="s">
        <v>15</v>
      </c>
    </row>
    <row r="22" s="1" customFormat="1" ht="15">
      <c r="A22" s="2"/>
    </row>
    <row r="23" s="1" customFormat="1" ht="15">
      <c r="A23" s="2" t="s">
        <v>16</v>
      </c>
    </row>
    <row r="24" s="1" customFormat="1" ht="15">
      <c r="A24" s="2"/>
    </row>
    <row r="25" s="1" customFormat="1" ht="15">
      <c r="A25" s="2" t="s">
        <v>17</v>
      </c>
    </row>
    <row r="26" spans="1:6" s="3" customFormat="1" ht="102" customHeight="1">
      <c r="A26" s="9" t="s">
        <v>18</v>
      </c>
      <c r="B26" s="9" t="s">
        <v>19</v>
      </c>
      <c r="C26" s="11" t="s">
        <v>20</v>
      </c>
      <c r="D26" s="12"/>
      <c r="E26" s="11" t="s">
        <v>21</v>
      </c>
      <c r="F26" s="12"/>
    </row>
    <row r="27" spans="1:6" s="3" customFormat="1" ht="76.5">
      <c r="A27" s="10"/>
      <c r="B27" s="10"/>
      <c r="C27" s="4" t="s">
        <v>22</v>
      </c>
      <c r="D27" s="4" t="s">
        <v>23</v>
      </c>
      <c r="E27" s="4" t="s">
        <v>22</v>
      </c>
      <c r="F27" s="4" t="s">
        <v>24</v>
      </c>
    </row>
    <row r="28" spans="1:6" ht="15">
      <c r="A28" s="5" t="s">
        <v>25</v>
      </c>
      <c r="B28" s="6" t="s">
        <v>26</v>
      </c>
      <c r="C28" s="6" t="s">
        <v>27</v>
      </c>
      <c r="D28" s="6" t="s">
        <v>28</v>
      </c>
      <c r="E28" s="6" t="s">
        <v>29</v>
      </c>
      <c r="F28" s="6" t="s">
        <v>30</v>
      </c>
    </row>
    <row r="29" spans="1:6" ht="15">
      <c r="A29" s="5" t="s">
        <v>31</v>
      </c>
      <c r="B29" s="6" t="s">
        <v>32</v>
      </c>
      <c r="C29" s="7">
        <v>2949</v>
      </c>
      <c r="D29" s="7">
        <v>200</v>
      </c>
      <c r="E29" s="7">
        <v>1140141</v>
      </c>
      <c r="F29" s="7">
        <v>27135</v>
      </c>
    </row>
    <row r="30" spans="1:6" ht="26.25">
      <c r="A30" s="5" t="s">
        <v>33</v>
      </c>
      <c r="B30" s="6"/>
      <c r="C30" s="6"/>
      <c r="D30" s="6"/>
      <c r="E30" s="6"/>
      <c r="F30" s="6"/>
    </row>
    <row r="31" spans="1:6" ht="51.75">
      <c r="A31" s="8" t="s">
        <v>34</v>
      </c>
      <c r="B31" s="6" t="s">
        <v>35</v>
      </c>
      <c r="C31" s="7">
        <v>121</v>
      </c>
      <c r="D31" s="7">
        <v>15</v>
      </c>
      <c r="E31" s="7">
        <v>11571</v>
      </c>
      <c r="F31" s="7">
        <v>1937</v>
      </c>
    </row>
    <row r="32" spans="1:6" ht="15">
      <c r="A32" s="8" t="s">
        <v>36</v>
      </c>
      <c r="B32" s="6" t="s">
        <v>37</v>
      </c>
      <c r="C32" s="7">
        <v>34</v>
      </c>
      <c r="D32" s="7">
        <v>11</v>
      </c>
      <c r="E32" s="7">
        <v>2727</v>
      </c>
      <c r="F32" s="7">
        <v>864</v>
      </c>
    </row>
    <row r="33" spans="1:6" ht="15">
      <c r="A33" s="8" t="s">
        <v>38</v>
      </c>
      <c r="B33" s="6" t="s">
        <v>39</v>
      </c>
      <c r="C33" s="7">
        <v>123</v>
      </c>
      <c r="D33" s="7">
        <v>26</v>
      </c>
      <c r="E33" s="7">
        <v>18493</v>
      </c>
      <c r="F33" s="7">
        <v>3784</v>
      </c>
    </row>
    <row r="34" spans="1:6" ht="15">
      <c r="A34" s="8" t="s">
        <v>40</v>
      </c>
      <c r="B34" s="6" t="s">
        <v>41</v>
      </c>
      <c r="C34" s="7">
        <v>12</v>
      </c>
      <c r="D34" s="7">
        <v>1</v>
      </c>
      <c r="E34" s="7">
        <v>1455</v>
      </c>
      <c r="F34" s="7">
        <v>92</v>
      </c>
    </row>
    <row r="35" spans="1:6" ht="26.25">
      <c r="A35" s="8" t="s">
        <v>42</v>
      </c>
      <c r="B35" s="6" t="s">
        <v>43</v>
      </c>
      <c r="C35" s="7">
        <v>9</v>
      </c>
      <c r="D35" s="7">
        <v>0</v>
      </c>
      <c r="E35" s="7">
        <v>808</v>
      </c>
      <c r="F35" s="7">
        <v>0</v>
      </c>
    </row>
    <row r="36" spans="1:6" ht="51.75">
      <c r="A36" s="8" t="s">
        <v>44</v>
      </c>
      <c r="B36" s="6" t="s">
        <v>45</v>
      </c>
      <c r="C36" s="7">
        <v>45</v>
      </c>
      <c r="D36" s="7">
        <v>5</v>
      </c>
      <c r="E36" s="7">
        <v>4619</v>
      </c>
      <c r="F36" s="7">
        <v>389</v>
      </c>
    </row>
    <row r="37" spans="1:6" ht="15">
      <c r="A37" s="8" t="s">
        <v>46</v>
      </c>
      <c r="B37" s="6" t="s">
        <v>47</v>
      </c>
      <c r="C37" s="7">
        <v>4</v>
      </c>
      <c r="D37" s="7">
        <v>1</v>
      </c>
      <c r="E37" s="7">
        <v>430</v>
      </c>
      <c r="F37" s="7">
        <v>70</v>
      </c>
    </row>
    <row r="38" spans="1:6" ht="15">
      <c r="A38" s="8" t="s">
        <v>48</v>
      </c>
      <c r="B38" s="6" t="s">
        <v>49</v>
      </c>
      <c r="C38" s="7">
        <v>31</v>
      </c>
      <c r="D38" s="7">
        <v>9</v>
      </c>
      <c r="E38" s="7">
        <v>5380</v>
      </c>
      <c r="F38" s="7">
        <v>1311</v>
      </c>
    </row>
    <row r="39" spans="1:6" ht="26.25">
      <c r="A39" s="8" t="s">
        <v>50</v>
      </c>
      <c r="B39" s="6" t="s">
        <v>51</v>
      </c>
      <c r="C39" s="7">
        <v>107</v>
      </c>
      <c r="D39" s="7">
        <v>10</v>
      </c>
      <c r="E39" s="7">
        <v>33468</v>
      </c>
      <c r="F39" s="7">
        <v>2472</v>
      </c>
    </row>
    <row r="40" spans="1:6" ht="26.25">
      <c r="A40" s="8" t="s">
        <v>52</v>
      </c>
      <c r="B40" s="6" t="s">
        <v>53</v>
      </c>
      <c r="C40" s="7">
        <v>80</v>
      </c>
      <c r="D40" s="7">
        <v>1</v>
      </c>
      <c r="E40" s="7">
        <v>56820</v>
      </c>
      <c r="F40" s="7">
        <v>408</v>
      </c>
    </row>
    <row r="41" spans="1:6" ht="26.25">
      <c r="A41" s="8" t="s">
        <v>54</v>
      </c>
      <c r="B41" s="6" t="s">
        <v>55</v>
      </c>
      <c r="C41" s="7">
        <v>530</v>
      </c>
      <c r="D41" s="7">
        <v>0</v>
      </c>
      <c r="E41" s="7">
        <v>216547</v>
      </c>
      <c r="F41" s="7">
        <v>0</v>
      </c>
    </row>
    <row r="42" spans="1:6" ht="15">
      <c r="A42" s="8" t="s">
        <v>56</v>
      </c>
      <c r="B42" s="6" t="s">
        <v>57</v>
      </c>
      <c r="C42" s="7">
        <v>127</v>
      </c>
      <c r="D42" s="7">
        <v>20</v>
      </c>
      <c r="E42" s="7">
        <v>22959</v>
      </c>
      <c r="F42" s="7">
        <v>3098</v>
      </c>
    </row>
    <row r="43" spans="1:6" ht="39">
      <c r="A43" s="8" t="s">
        <v>58</v>
      </c>
      <c r="B43" s="6" t="s">
        <v>59</v>
      </c>
      <c r="C43" s="7">
        <v>302</v>
      </c>
      <c r="D43" s="7">
        <v>4</v>
      </c>
      <c r="E43" s="7">
        <v>56778</v>
      </c>
      <c r="F43" s="7">
        <v>668</v>
      </c>
    </row>
    <row r="44" spans="1:6" ht="26.25">
      <c r="A44" s="8" t="s">
        <v>60</v>
      </c>
      <c r="B44" s="6" t="s">
        <v>61</v>
      </c>
      <c r="C44" s="7">
        <v>13</v>
      </c>
      <c r="D44" s="7">
        <v>1</v>
      </c>
      <c r="E44" s="7">
        <v>1062</v>
      </c>
      <c r="F44" s="7">
        <v>92</v>
      </c>
    </row>
    <row r="45" spans="1:6" ht="26.25">
      <c r="A45" s="8" t="s">
        <v>62</v>
      </c>
      <c r="B45" s="6" t="s">
        <v>63</v>
      </c>
      <c r="C45" s="7">
        <v>73</v>
      </c>
      <c r="D45" s="7">
        <v>3</v>
      </c>
      <c r="E45" s="7">
        <v>7686</v>
      </c>
      <c r="F45" s="7">
        <v>320</v>
      </c>
    </row>
    <row r="46" spans="1:6" ht="15">
      <c r="A46" s="8" t="s">
        <v>64</v>
      </c>
      <c r="B46" s="6" t="s">
        <v>65</v>
      </c>
      <c r="C46" s="7">
        <v>48</v>
      </c>
      <c r="D46" s="7">
        <v>5</v>
      </c>
      <c r="E46" s="7">
        <v>5050</v>
      </c>
      <c r="F46" s="7">
        <v>317</v>
      </c>
    </row>
    <row r="47" spans="1:6" ht="26.25">
      <c r="A47" s="8" t="s">
        <v>66</v>
      </c>
      <c r="B47" s="6" t="s">
        <v>67</v>
      </c>
      <c r="C47" s="7">
        <v>0</v>
      </c>
      <c r="D47" s="7">
        <v>0</v>
      </c>
      <c r="E47" s="7">
        <v>0</v>
      </c>
      <c r="F47" s="7">
        <v>0</v>
      </c>
    </row>
    <row r="48" spans="1:6" ht="15">
      <c r="A48" s="8" t="s">
        <v>68</v>
      </c>
      <c r="B48" s="6" t="s">
        <v>69</v>
      </c>
      <c r="C48" s="7">
        <v>7</v>
      </c>
      <c r="D48" s="7">
        <v>0</v>
      </c>
      <c r="E48" s="7">
        <v>658</v>
      </c>
      <c r="F48" s="7">
        <v>0</v>
      </c>
    </row>
    <row r="49" spans="1:6" ht="51.75">
      <c r="A49" s="8" t="s">
        <v>70</v>
      </c>
      <c r="B49" s="6" t="s">
        <v>71</v>
      </c>
      <c r="C49" s="7">
        <v>262</v>
      </c>
      <c r="D49" s="7">
        <v>1</v>
      </c>
      <c r="E49" s="7">
        <v>240733</v>
      </c>
      <c r="F49" s="7">
        <v>105</v>
      </c>
    </row>
    <row r="50" spans="1:6" ht="26.25">
      <c r="A50" s="8" t="s">
        <v>72</v>
      </c>
      <c r="B50" s="6" t="s">
        <v>73</v>
      </c>
      <c r="C50" s="7">
        <v>39</v>
      </c>
      <c r="D50" s="7">
        <v>3</v>
      </c>
      <c r="E50" s="7">
        <v>3345</v>
      </c>
      <c r="F50" s="7">
        <v>228</v>
      </c>
    </row>
    <row r="51" spans="1:6" ht="306.75">
      <c r="A51" s="8" t="s">
        <v>74</v>
      </c>
      <c r="B51" s="6" t="s">
        <v>75</v>
      </c>
      <c r="C51" s="7">
        <v>18</v>
      </c>
      <c r="D51" s="7">
        <v>0</v>
      </c>
      <c r="E51" s="7">
        <v>2797</v>
      </c>
      <c r="F51" s="7">
        <v>0</v>
      </c>
    </row>
    <row r="52" spans="1:6" ht="26.25">
      <c r="A52" s="8" t="s">
        <v>76</v>
      </c>
      <c r="B52" s="6" t="s">
        <v>77</v>
      </c>
      <c r="C52" s="7">
        <v>0</v>
      </c>
      <c r="D52" s="7">
        <v>0</v>
      </c>
      <c r="E52" s="7">
        <v>0</v>
      </c>
      <c r="F52" s="7">
        <v>0</v>
      </c>
    </row>
    <row r="53" spans="1:6" ht="15">
      <c r="A53" s="8" t="s">
        <v>78</v>
      </c>
      <c r="B53" s="6" t="s">
        <v>79</v>
      </c>
      <c r="C53" s="7">
        <v>12</v>
      </c>
      <c r="D53" s="7">
        <v>0</v>
      </c>
      <c r="E53" s="7">
        <v>1889</v>
      </c>
      <c r="F53" s="7">
        <v>0</v>
      </c>
    </row>
    <row r="54" spans="1:6" ht="15">
      <c r="A54" s="8" t="s">
        <v>80</v>
      </c>
      <c r="B54" s="6" t="s">
        <v>81</v>
      </c>
      <c r="C54" s="7">
        <v>3</v>
      </c>
      <c r="D54" s="7">
        <v>0</v>
      </c>
      <c r="E54" s="7">
        <v>300</v>
      </c>
      <c r="F54" s="7">
        <v>0</v>
      </c>
    </row>
    <row r="55" spans="1:6" ht="64.5">
      <c r="A55" s="8" t="s">
        <v>82</v>
      </c>
      <c r="B55" s="6" t="s">
        <v>83</v>
      </c>
      <c r="C55" s="7">
        <v>3</v>
      </c>
      <c r="D55" s="7">
        <v>0</v>
      </c>
      <c r="E55" s="7">
        <v>325</v>
      </c>
      <c r="F55" s="7">
        <v>0</v>
      </c>
    </row>
    <row r="56" spans="1:6" ht="26.25">
      <c r="A56" s="8" t="s">
        <v>84</v>
      </c>
      <c r="B56" s="6" t="s">
        <v>85</v>
      </c>
      <c r="C56" s="7">
        <v>19</v>
      </c>
      <c r="D56" s="7">
        <v>2</v>
      </c>
      <c r="E56" s="7">
        <v>2346</v>
      </c>
      <c r="F56" s="7">
        <v>325</v>
      </c>
    </row>
    <row r="57" spans="1:6" ht="26.25">
      <c r="A57" s="8" t="s">
        <v>86</v>
      </c>
      <c r="B57" s="6" t="s">
        <v>87</v>
      </c>
      <c r="C57" s="7">
        <v>7</v>
      </c>
      <c r="D57" s="7">
        <v>0</v>
      </c>
      <c r="E57" s="7">
        <v>881</v>
      </c>
      <c r="F57" s="7">
        <v>0</v>
      </c>
    </row>
    <row r="58" spans="1:6" ht="15">
      <c r="A58" s="8" t="s">
        <v>88</v>
      </c>
      <c r="B58" s="6" t="s">
        <v>89</v>
      </c>
      <c r="C58" s="7">
        <v>58</v>
      </c>
      <c r="D58" s="7">
        <v>8</v>
      </c>
      <c r="E58" s="7">
        <v>5060</v>
      </c>
      <c r="F58" s="7">
        <v>625</v>
      </c>
    </row>
    <row r="59" spans="1:6" ht="39">
      <c r="A59" s="8" t="s">
        <v>90</v>
      </c>
      <c r="B59" s="6" t="s">
        <v>91</v>
      </c>
      <c r="C59" s="7">
        <v>0</v>
      </c>
      <c r="D59" s="7">
        <v>0</v>
      </c>
      <c r="E59" s="7">
        <v>0</v>
      </c>
      <c r="F59" s="7">
        <v>0</v>
      </c>
    </row>
    <row r="60" spans="1:6" ht="15">
      <c r="A60" s="8" t="s">
        <v>92</v>
      </c>
      <c r="B60" s="6" t="s">
        <v>93</v>
      </c>
      <c r="C60" s="7">
        <v>1</v>
      </c>
      <c r="D60" s="7">
        <v>0</v>
      </c>
      <c r="E60" s="7">
        <v>92</v>
      </c>
      <c r="F60" s="7">
        <v>0</v>
      </c>
    </row>
    <row r="61" spans="1:6" ht="15">
      <c r="A61" s="8" t="s">
        <v>94</v>
      </c>
      <c r="B61" s="6" t="s">
        <v>95</v>
      </c>
      <c r="C61" s="7">
        <v>4</v>
      </c>
      <c r="D61" s="7">
        <v>1</v>
      </c>
      <c r="E61" s="7">
        <v>709</v>
      </c>
      <c r="F61" s="7">
        <v>206</v>
      </c>
    </row>
    <row r="62" spans="1:6" ht="26.25">
      <c r="A62" s="8" t="s">
        <v>96</v>
      </c>
      <c r="B62" s="6" t="s">
        <v>97</v>
      </c>
      <c r="C62" s="7">
        <v>1</v>
      </c>
      <c r="D62" s="7">
        <v>0</v>
      </c>
      <c r="E62" s="7">
        <v>417</v>
      </c>
      <c r="F62" s="7">
        <v>0</v>
      </c>
    </row>
    <row r="63" spans="1:6" ht="26.25">
      <c r="A63" s="8" t="s">
        <v>98</v>
      </c>
      <c r="B63" s="6" t="s">
        <v>99</v>
      </c>
      <c r="C63" s="7">
        <v>15</v>
      </c>
      <c r="D63" s="7">
        <v>0</v>
      </c>
      <c r="E63" s="7">
        <v>34994</v>
      </c>
      <c r="F63" s="7">
        <v>0</v>
      </c>
    </row>
    <row r="64" spans="1:6" ht="39">
      <c r="A64" s="8" t="s">
        <v>100</v>
      </c>
      <c r="B64" s="6" t="s">
        <v>101</v>
      </c>
      <c r="C64" s="7">
        <v>1</v>
      </c>
      <c r="D64" s="7">
        <v>0</v>
      </c>
      <c r="E64" s="7">
        <v>150</v>
      </c>
      <c r="F64" s="7">
        <v>0</v>
      </c>
    </row>
    <row r="65" spans="1:6" ht="51.75">
      <c r="A65" s="8" t="s">
        <v>102</v>
      </c>
      <c r="B65" s="6" t="s">
        <v>103</v>
      </c>
      <c r="C65" s="7">
        <v>1</v>
      </c>
      <c r="D65" s="7">
        <v>0</v>
      </c>
      <c r="E65" s="7">
        <v>158</v>
      </c>
      <c r="F65" s="7">
        <v>0</v>
      </c>
    </row>
    <row r="66" spans="1:6" ht="26.25">
      <c r="A66" s="8" t="s">
        <v>104</v>
      </c>
      <c r="B66" s="6" t="s">
        <v>105</v>
      </c>
      <c r="C66" s="7">
        <v>4</v>
      </c>
      <c r="D66" s="7">
        <v>0</v>
      </c>
      <c r="E66" s="7">
        <v>806</v>
      </c>
      <c r="F66" s="7">
        <v>0</v>
      </c>
    </row>
    <row r="67" spans="1:6" ht="26.25">
      <c r="A67" s="8" t="s">
        <v>106</v>
      </c>
      <c r="B67" s="6" t="s">
        <v>107</v>
      </c>
      <c r="C67" s="7">
        <v>24</v>
      </c>
      <c r="D67" s="7">
        <v>0</v>
      </c>
      <c r="E67" s="7">
        <v>2438</v>
      </c>
      <c r="F67" s="7">
        <v>0</v>
      </c>
    </row>
    <row r="68" spans="1:6" ht="39">
      <c r="A68" s="8" t="s">
        <v>108</v>
      </c>
      <c r="B68" s="6" t="s">
        <v>109</v>
      </c>
      <c r="C68" s="7">
        <v>46</v>
      </c>
      <c r="D68" s="7">
        <v>2</v>
      </c>
      <c r="E68" s="7">
        <v>9724</v>
      </c>
      <c r="F68" s="7">
        <v>391</v>
      </c>
    </row>
    <row r="69" spans="1:6" ht="26.25">
      <c r="A69" s="8" t="s">
        <v>110</v>
      </c>
      <c r="B69" s="6" t="s">
        <v>111</v>
      </c>
      <c r="C69" s="7">
        <v>0</v>
      </c>
      <c r="D69" s="7">
        <v>0</v>
      </c>
      <c r="E69" s="7">
        <v>0</v>
      </c>
      <c r="F69" s="7">
        <v>0</v>
      </c>
    </row>
    <row r="70" spans="1:6" ht="15">
      <c r="A70" s="8" t="s">
        <v>112</v>
      </c>
      <c r="B70" s="6" t="s">
        <v>113</v>
      </c>
      <c r="C70" s="7">
        <v>7</v>
      </c>
      <c r="D70" s="7">
        <v>0</v>
      </c>
      <c r="E70" s="7">
        <v>848</v>
      </c>
      <c r="F70" s="7">
        <v>0</v>
      </c>
    </row>
    <row r="71" spans="1:6" ht="15">
      <c r="A71" s="8" t="s">
        <v>114</v>
      </c>
      <c r="B71" s="6" t="s">
        <v>115</v>
      </c>
      <c r="C71" s="7">
        <v>2</v>
      </c>
      <c r="D71" s="7">
        <v>1</v>
      </c>
      <c r="E71" s="7">
        <v>356</v>
      </c>
      <c r="F71" s="7">
        <v>131</v>
      </c>
    </row>
    <row r="72" spans="1:6" ht="15">
      <c r="A72" s="8" t="s">
        <v>116</v>
      </c>
      <c r="B72" s="6" t="s">
        <v>117</v>
      </c>
      <c r="C72" s="7">
        <v>9</v>
      </c>
      <c r="D72" s="7">
        <v>1</v>
      </c>
      <c r="E72" s="7">
        <v>1594</v>
      </c>
      <c r="F72" s="7">
        <v>150</v>
      </c>
    </row>
    <row r="73" spans="1:6" ht="15">
      <c r="A73" s="8" t="s">
        <v>118</v>
      </c>
      <c r="B73" s="6" t="s">
        <v>119</v>
      </c>
      <c r="C73" s="7">
        <v>29</v>
      </c>
      <c r="D73" s="7">
        <v>0</v>
      </c>
      <c r="E73" s="7">
        <v>5602</v>
      </c>
      <c r="F73" s="7">
        <v>0</v>
      </c>
    </row>
    <row r="74" spans="1:6" ht="26.25">
      <c r="A74" s="8" t="s">
        <v>120</v>
      </c>
      <c r="B74" s="6" t="s">
        <v>121</v>
      </c>
      <c r="C74" s="7">
        <v>29</v>
      </c>
      <c r="D74" s="7">
        <v>0</v>
      </c>
      <c r="E74" s="7">
        <v>10586</v>
      </c>
      <c r="F74" s="7">
        <v>0</v>
      </c>
    </row>
    <row r="75" spans="1:6" ht="51.75">
      <c r="A75" s="8" t="s">
        <v>122</v>
      </c>
      <c r="B75" s="6" t="s">
        <v>123</v>
      </c>
      <c r="C75" s="7">
        <v>130</v>
      </c>
      <c r="D75" s="7">
        <v>0</v>
      </c>
      <c r="E75" s="7">
        <v>242717</v>
      </c>
      <c r="F75" s="7">
        <v>0</v>
      </c>
    </row>
    <row r="76" spans="1:6" ht="51.75">
      <c r="A76" s="8" t="s">
        <v>124</v>
      </c>
      <c r="B76" s="6" t="s">
        <v>125</v>
      </c>
      <c r="C76" s="7">
        <v>9</v>
      </c>
      <c r="D76" s="7">
        <v>0</v>
      </c>
      <c r="E76" s="7">
        <v>7100</v>
      </c>
      <c r="F76" s="7">
        <v>0</v>
      </c>
    </row>
    <row r="77" spans="1:6" ht="64.5">
      <c r="A77" s="8" t="s">
        <v>126</v>
      </c>
      <c r="B77" s="6" t="s">
        <v>127</v>
      </c>
      <c r="C77" s="7">
        <v>35</v>
      </c>
      <c r="D77" s="7">
        <v>1</v>
      </c>
      <c r="E77" s="7">
        <v>36152</v>
      </c>
      <c r="F77" s="7">
        <v>910</v>
      </c>
    </row>
    <row r="78" spans="1:6" ht="39">
      <c r="A78" s="8" t="s">
        <v>128</v>
      </c>
      <c r="B78" s="6" t="s">
        <v>129</v>
      </c>
      <c r="C78" s="7">
        <v>6</v>
      </c>
      <c r="D78" s="7">
        <v>0</v>
      </c>
      <c r="E78" s="7">
        <v>1109</v>
      </c>
      <c r="F78" s="7">
        <v>0</v>
      </c>
    </row>
    <row r="79" spans="1:6" ht="26.25">
      <c r="A79" s="8" t="s">
        <v>130</v>
      </c>
      <c r="B79" s="6" t="s">
        <v>131</v>
      </c>
      <c r="C79" s="7">
        <v>0</v>
      </c>
      <c r="D79" s="7">
        <v>0</v>
      </c>
      <c r="E79" s="7">
        <v>0</v>
      </c>
      <c r="F79" s="7">
        <v>0</v>
      </c>
    </row>
    <row r="80" spans="1:6" ht="15">
      <c r="A80" s="8" t="s">
        <v>132</v>
      </c>
      <c r="B80" s="6" t="s">
        <v>133</v>
      </c>
      <c r="C80" s="7">
        <v>0</v>
      </c>
      <c r="D80" s="7">
        <v>0</v>
      </c>
      <c r="E80" s="7">
        <v>0</v>
      </c>
      <c r="F80" s="7">
        <v>0</v>
      </c>
    </row>
    <row r="81" spans="1:6" ht="39">
      <c r="A81" s="8" t="s">
        <v>134</v>
      </c>
      <c r="B81" s="6" t="s">
        <v>135</v>
      </c>
      <c r="C81" s="7">
        <v>1</v>
      </c>
      <c r="D81" s="7">
        <v>0</v>
      </c>
      <c r="E81" s="7">
        <v>75</v>
      </c>
      <c r="F81" s="7">
        <v>0</v>
      </c>
    </row>
    <row r="82" spans="1:6" ht="26.25">
      <c r="A82" s="8" t="s">
        <v>136</v>
      </c>
      <c r="B82" s="6" t="s">
        <v>137</v>
      </c>
      <c r="C82" s="7">
        <v>1</v>
      </c>
      <c r="D82" s="7">
        <v>1</v>
      </c>
      <c r="E82" s="7">
        <v>46</v>
      </c>
      <c r="F82" s="7">
        <v>46</v>
      </c>
    </row>
    <row r="83" spans="1:6" ht="15">
      <c r="A83" s="8" t="s">
        <v>138</v>
      </c>
      <c r="B83" s="6" t="s">
        <v>139</v>
      </c>
      <c r="C83" s="7">
        <v>1</v>
      </c>
      <c r="D83" s="7">
        <v>1</v>
      </c>
      <c r="E83" s="7">
        <v>38</v>
      </c>
      <c r="F83" s="7">
        <v>38</v>
      </c>
    </row>
    <row r="84" spans="1:6" ht="39">
      <c r="A84" s="8" t="s">
        <v>140</v>
      </c>
      <c r="B84" s="6" t="s">
        <v>141</v>
      </c>
      <c r="C84" s="7">
        <v>0</v>
      </c>
      <c r="D84" s="7">
        <v>0</v>
      </c>
      <c r="E84" s="7">
        <v>0</v>
      </c>
      <c r="F84" s="7">
        <v>0</v>
      </c>
    </row>
    <row r="85" spans="1:6" ht="26.25">
      <c r="A85" s="8" t="s">
        <v>142</v>
      </c>
      <c r="B85" s="6" t="s">
        <v>143</v>
      </c>
      <c r="C85" s="7">
        <v>65</v>
      </c>
      <c r="D85" s="7">
        <v>8</v>
      </c>
      <c r="E85" s="7">
        <v>6175</v>
      </c>
      <c r="F85" s="7">
        <v>359</v>
      </c>
    </row>
    <row r="86" spans="1:6" ht="15">
      <c r="A86" s="8" t="s">
        <v>144</v>
      </c>
      <c r="B86" s="6" t="s">
        <v>145</v>
      </c>
      <c r="C86" s="7">
        <v>7</v>
      </c>
      <c r="D86" s="7">
        <v>0</v>
      </c>
      <c r="E86" s="7">
        <v>350</v>
      </c>
      <c r="F86" s="7">
        <v>0</v>
      </c>
    </row>
    <row r="87" spans="1:6" ht="26.25">
      <c r="A87" s="8" t="s">
        <v>146</v>
      </c>
      <c r="B87" s="6" t="s">
        <v>147</v>
      </c>
      <c r="C87" s="7">
        <v>0</v>
      </c>
      <c r="D87" s="7">
        <v>0</v>
      </c>
      <c r="E87" s="7">
        <v>0</v>
      </c>
      <c r="F87" s="7">
        <v>0</v>
      </c>
    </row>
    <row r="88" spans="1:6" ht="15">
      <c r="A88" s="8" t="s">
        <v>148</v>
      </c>
      <c r="B88" s="6" t="s">
        <v>149</v>
      </c>
      <c r="C88" s="7">
        <v>3</v>
      </c>
      <c r="D88" s="7">
        <v>0</v>
      </c>
      <c r="E88" s="7">
        <v>440</v>
      </c>
      <c r="F88" s="7">
        <v>0</v>
      </c>
    </row>
    <row r="89" spans="1:6" ht="26.25">
      <c r="A89" s="8" t="s">
        <v>150</v>
      </c>
      <c r="B89" s="6" t="s">
        <v>151</v>
      </c>
      <c r="C89" s="7">
        <v>2</v>
      </c>
      <c r="D89" s="7">
        <v>0</v>
      </c>
      <c r="E89" s="7">
        <v>167</v>
      </c>
      <c r="F89" s="7">
        <v>0</v>
      </c>
    </row>
    <row r="90" spans="1:6" ht="26.25">
      <c r="A90" s="8" t="s">
        <v>152</v>
      </c>
      <c r="B90" s="6" t="s">
        <v>153</v>
      </c>
      <c r="C90" s="7">
        <v>0</v>
      </c>
      <c r="D90" s="7">
        <v>0</v>
      </c>
      <c r="E90" s="7">
        <v>0</v>
      </c>
      <c r="F90" s="7">
        <v>0</v>
      </c>
    </row>
    <row r="91" spans="1:6" ht="15">
      <c r="A91" s="8" t="s">
        <v>154</v>
      </c>
      <c r="B91" s="6" t="s">
        <v>155</v>
      </c>
      <c r="C91" s="7">
        <v>0</v>
      </c>
      <c r="D91" s="7">
        <v>0</v>
      </c>
      <c r="E91" s="7">
        <v>0</v>
      </c>
      <c r="F91" s="7">
        <v>0</v>
      </c>
    </row>
    <row r="92" spans="1:6" ht="64.5">
      <c r="A92" s="8" t="s">
        <v>156</v>
      </c>
      <c r="B92" s="6" t="s">
        <v>157</v>
      </c>
      <c r="C92" s="7">
        <v>34</v>
      </c>
      <c r="D92" s="7">
        <v>5</v>
      </c>
      <c r="E92" s="7">
        <v>2671</v>
      </c>
      <c r="F92" s="7">
        <v>291</v>
      </c>
    </row>
    <row r="93" spans="1:6" ht="26.25">
      <c r="A93" s="8" t="s">
        <v>158</v>
      </c>
      <c r="B93" s="6" t="s">
        <v>159</v>
      </c>
      <c r="C93" s="7">
        <v>44</v>
      </c>
      <c r="D93" s="7">
        <v>6</v>
      </c>
      <c r="E93" s="7">
        <v>4631</v>
      </c>
      <c r="F93" s="7">
        <v>532</v>
      </c>
    </row>
    <row r="94" spans="1:6" ht="77.25">
      <c r="A94" s="8" t="s">
        <v>160</v>
      </c>
      <c r="B94" s="6" t="s">
        <v>161</v>
      </c>
      <c r="C94" s="7">
        <v>351</v>
      </c>
      <c r="D94" s="7">
        <v>47</v>
      </c>
      <c r="E94" s="7">
        <v>65809</v>
      </c>
      <c r="F94" s="7">
        <v>6976</v>
      </c>
    </row>
    <row r="95" spans="1:6" ht="39">
      <c r="A95" s="5" t="s">
        <v>162</v>
      </c>
      <c r="B95" s="6" t="s">
        <v>163</v>
      </c>
      <c r="C95" s="7">
        <v>2650</v>
      </c>
      <c r="D95" s="6" t="s">
        <v>164</v>
      </c>
      <c r="E95" s="6" t="s">
        <v>164</v>
      </c>
      <c r="F95" s="6" t="s">
        <v>164</v>
      </c>
    </row>
    <row r="96" spans="1:6" ht="39">
      <c r="A96" s="5" t="s">
        <v>165</v>
      </c>
      <c r="B96" s="6" t="s">
        <v>166</v>
      </c>
      <c r="C96" s="7">
        <v>177</v>
      </c>
      <c r="D96" s="6" t="s">
        <v>164</v>
      </c>
      <c r="E96" s="6" t="s">
        <v>164</v>
      </c>
      <c r="F96" s="6" t="s">
        <v>164</v>
      </c>
    </row>
    <row r="97" spans="1:6" ht="15">
      <c r="A97" s="5" t="s">
        <v>167</v>
      </c>
      <c r="B97" s="6" t="s">
        <v>168</v>
      </c>
      <c r="C97" s="7">
        <v>8725</v>
      </c>
      <c r="D97" s="7">
        <v>400</v>
      </c>
      <c r="E97" s="7">
        <v>2280282</v>
      </c>
      <c r="F97" s="7">
        <v>54270</v>
      </c>
    </row>
    <row r="98" s="1" customFormat="1" ht="15">
      <c r="A98" s="2"/>
    </row>
    <row r="99" s="1" customFormat="1" ht="15">
      <c r="A99" s="2" t="s">
        <v>173</v>
      </c>
    </row>
    <row r="100" s="1" customFormat="1" ht="15">
      <c r="A100" s="2" t="s">
        <v>170</v>
      </c>
    </row>
    <row r="101" s="1" customFormat="1" ht="15">
      <c r="A101" s="2"/>
    </row>
    <row r="102" s="1" customFormat="1" ht="15">
      <c r="A102" s="2" t="s">
        <v>171</v>
      </c>
    </row>
    <row r="103" s="1" customFormat="1" ht="15">
      <c r="A103" s="2" t="s">
        <v>172</v>
      </c>
    </row>
    <row r="104" s="1" customFormat="1" ht="15">
      <c r="A104" s="2"/>
    </row>
  </sheetData>
  <sheetProtection/>
  <mergeCells count="4">
    <mergeCell ref="A26:A27"/>
    <mergeCell ref="B26:B27"/>
    <mergeCell ref="C26:D26"/>
    <mergeCell ref="E26:F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0">
      <selection activeCell="A1" sqref="A1:D16384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5">
      <c r="A1" s="2"/>
    </row>
    <row r="2" s="1" customFormat="1" ht="15">
      <c r="A2" s="2" t="s">
        <v>0</v>
      </c>
    </row>
    <row r="3" s="1" customFormat="1" ht="15">
      <c r="A3" s="2"/>
    </row>
    <row r="4" s="1" customFormat="1" ht="15">
      <c r="A4" s="2" t="s">
        <v>1</v>
      </c>
    </row>
    <row r="5" s="1" customFormat="1" ht="15">
      <c r="A5" s="2" t="s">
        <v>2</v>
      </c>
    </row>
    <row r="6" s="1" customFormat="1" ht="15">
      <c r="A6" s="2" t="s">
        <v>3</v>
      </c>
    </row>
    <row r="7" s="1" customFormat="1" ht="15">
      <c r="A7" s="2" t="s">
        <v>4</v>
      </c>
    </row>
    <row r="8" s="1" customFormat="1" ht="15">
      <c r="A8" s="2" t="s">
        <v>5</v>
      </c>
    </row>
    <row r="9" s="1" customFormat="1" ht="15">
      <c r="A9" s="2" t="s">
        <v>6</v>
      </c>
    </row>
    <row r="10" s="1" customFormat="1" ht="15">
      <c r="A10" s="2" t="s">
        <v>7</v>
      </c>
    </row>
    <row r="11" s="1" customFormat="1" ht="15">
      <c r="A11" s="2"/>
    </row>
    <row r="12" s="1" customFormat="1" ht="15">
      <c r="A12" s="2" t="s">
        <v>179</v>
      </c>
    </row>
    <row r="13" s="1" customFormat="1" ht="15">
      <c r="A13" s="2" t="s">
        <v>9</v>
      </c>
    </row>
    <row r="14" s="1" customFormat="1" ht="15">
      <c r="A14" s="2" t="s">
        <v>10</v>
      </c>
    </row>
    <row r="15" s="1" customFormat="1" ht="15">
      <c r="A15" s="2" t="s">
        <v>178</v>
      </c>
    </row>
    <row r="16" s="1" customFormat="1" ht="15">
      <c r="A16" s="2"/>
    </row>
    <row r="17" s="1" customFormat="1" ht="15">
      <c r="A17" s="2" t="s">
        <v>12</v>
      </c>
    </row>
    <row r="18" s="1" customFormat="1" ht="15">
      <c r="A18" s="2"/>
    </row>
    <row r="19" s="1" customFormat="1" ht="15">
      <c r="A19" s="2" t="s">
        <v>13</v>
      </c>
    </row>
    <row r="20" s="1" customFormat="1" ht="15">
      <c r="A20" s="2" t="s">
        <v>14</v>
      </c>
    </row>
    <row r="21" s="1" customFormat="1" ht="15">
      <c r="A21" s="2" t="s">
        <v>15</v>
      </c>
    </row>
    <row r="22" s="1" customFormat="1" ht="15">
      <c r="A22" s="2"/>
    </row>
    <row r="23" s="1" customFormat="1" ht="15">
      <c r="A23" s="2" t="s">
        <v>16</v>
      </c>
    </row>
    <row r="24" s="1" customFormat="1" ht="15">
      <c r="A24" s="2"/>
    </row>
    <row r="25" s="1" customFormat="1" ht="15">
      <c r="A25" s="2" t="s">
        <v>17</v>
      </c>
    </row>
    <row r="26" spans="1:4" s="3" customFormat="1" ht="76.5">
      <c r="A26" s="4" t="s">
        <v>18</v>
      </c>
      <c r="B26" s="4" t="s">
        <v>19</v>
      </c>
      <c r="C26" s="4" t="s">
        <v>177</v>
      </c>
      <c r="D26" s="4" t="s">
        <v>176</v>
      </c>
    </row>
    <row r="27" spans="1:4" ht="15">
      <c r="A27" s="5" t="s">
        <v>25</v>
      </c>
      <c r="B27" s="6" t="s">
        <v>26</v>
      </c>
      <c r="C27" s="6" t="s">
        <v>27</v>
      </c>
      <c r="D27" s="6" t="s">
        <v>28</v>
      </c>
    </row>
    <row r="28" spans="1:4" ht="15">
      <c r="A28" s="5" t="s">
        <v>31</v>
      </c>
      <c r="B28" s="6" t="s">
        <v>32</v>
      </c>
      <c r="C28" s="7">
        <v>3250</v>
      </c>
      <c r="D28" s="7">
        <v>164</v>
      </c>
    </row>
    <row r="29" spans="1:4" ht="26.25">
      <c r="A29" s="5" t="s">
        <v>33</v>
      </c>
      <c r="B29" s="6"/>
      <c r="C29" s="6"/>
      <c r="D29" s="6"/>
    </row>
    <row r="30" spans="1:4" ht="51.75">
      <c r="A30" s="8" t="s">
        <v>34</v>
      </c>
      <c r="B30" s="6" t="s">
        <v>35</v>
      </c>
      <c r="C30" s="7">
        <v>136</v>
      </c>
      <c r="D30" s="7">
        <v>9</v>
      </c>
    </row>
    <row r="31" spans="1:4" ht="15">
      <c r="A31" s="8" t="s">
        <v>36</v>
      </c>
      <c r="B31" s="6" t="s">
        <v>37</v>
      </c>
      <c r="C31" s="7">
        <v>22</v>
      </c>
      <c r="D31" s="7">
        <v>1</v>
      </c>
    </row>
    <row r="32" spans="1:4" ht="15">
      <c r="A32" s="8" t="s">
        <v>38</v>
      </c>
      <c r="B32" s="6" t="s">
        <v>39</v>
      </c>
      <c r="C32" s="7">
        <v>119</v>
      </c>
      <c r="D32" s="7">
        <v>21</v>
      </c>
    </row>
    <row r="33" spans="1:4" ht="15">
      <c r="A33" s="8" t="s">
        <v>40</v>
      </c>
      <c r="B33" s="6" t="s">
        <v>41</v>
      </c>
      <c r="C33" s="7">
        <v>17</v>
      </c>
      <c r="D33" s="7">
        <v>2</v>
      </c>
    </row>
    <row r="34" spans="1:4" ht="26.25">
      <c r="A34" s="8" t="s">
        <v>42</v>
      </c>
      <c r="B34" s="6" t="s">
        <v>43</v>
      </c>
      <c r="C34" s="7">
        <v>9</v>
      </c>
      <c r="D34" s="7">
        <v>0</v>
      </c>
    </row>
    <row r="35" spans="1:4" ht="51.75">
      <c r="A35" s="8" t="s">
        <v>44</v>
      </c>
      <c r="B35" s="6" t="s">
        <v>45</v>
      </c>
      <c r="C35" s="7">
        <v>47</v>
      </c>
      <c r="D35" s="7">
        <v>2</v>
      </c>
    </row>
    <row r="36" spans="1:4" ht="15">
      <c r="A36" s="8" t="s">
        <v>46</v>
      </c>
      <c r="B36" s="6" t="s">
        <v>47</v>
      </c>
      <c r="C36" s="7">
        <v>3</v>
      </c>
      <c r="D36" s="7">
        <v>0</v>
      </c>
    </row>
    <row r="37" spans="1:4" ht="15">
      <c r="A37" s="8" t="s">
        <v>48</v>
      </c>
      <c r="B37" s="6" t="s">
        <v>49</v>
      </c>
      <c r="C37" s="7">
        <v>38</v>
      </c>
      <c r="D37" s="7">
        <v>11</v>
      </c>
    </row>
    <row r="38" spans="1:4" ht="26.25">
      <c r="A38" s="8" t="s">
        <v>50</v>
      </c>
      <c r="B38" s="6" t="s">
        <v>51</v>
      </c>
      <c r="C38" s="7">
        <v>132</v>
      </c>
      <c r="D38" s="7">
        <v>15</v>
      </c>
    </row>
    <row r="39" spans="1:4" ht="26.25">
      <c r="A39" s="8" t="s">
        <v>52</v>
      </c>
      <c r="B39" s="6" t="s">
        <v>53</v>
      </c>
      <c r="C39" s="7">
        <v>100</v>
      </c>
      <c r="D39" s="7">
        <v>0</v>
      </c>
    </row>
    <row r="40" spans="1:4" ht="26.25">
      <c r="A40" s="8" t="s">
        <v>54</v>
      </c>
      <c r="B40" s="6" t="s">
        <v>55</v>
      </c>
      <c r="C40" s="7">
        <v>621</v>
      </c>
      <c r="D40" s="7">
        <v>0</v>
      </c>
    </row>
    <row r="41" spans="1:4" ht="15">
      <c r="A41" s="8" t="s">
        <v>56</v>
      </c>
      <c r="B41" s="6" t="s">
        <v>57</v>
      </c>
      <c r="C41" s="7">
        <v>155</v>
      </c>
      <c r="D41" s="7">
        <v>18</v>
      </c>
    </row>
    <row r="42" spans="1:4" ht="39">
      <c r="A42" s="8" t="s">
        <v>58</v>
      </c>
      <c r="B42" s="6" t="s">
        <v>59</v>
      </c>
      <c r="C42" s="7">
        <v>335</v>
      </c>
      <c r="D42" s="7">
        <v>2</v>
      </c>
    </row>
    <row r="43" spans="1:4" ht="26.25">
      <c r="A43" s="8" t="s">
        <v>60</v>
      </c>
      <c r="B43" s="6" t="s">
        <v>61</v>
      </c>
      <c r="C43" s="7">
        <v>13</v>
      </c>
      <c r="D43" s="7">
        <v>1</v>
      </c>
    </row>
    <row r="44" spans="1:4" ht="26.25">
      <c r="A44" s="8" t="s">
        <v>62</v>
      </c>
      <c r="B44" s="6" t="s">
        <v>63</v>
      </c>
      <c r="C44" s="7">
        <v>83</v>
      </c>
      <c r="D44" s="7">
        <v>4</v>
      </c>
    </row>
    <row r="45" spans="1:4" ht="15">
      <c r="A45" s="8" t="s">
        <v>64</v>
      </c>
      <c r="B45" s="6" t="s">
        <v>65</v>
      </c>
      <c r="C45" s="7">
        <v>67</v>
      </c>
      <c r="D45" s="7">
        <v>9</v>
      </c>
    </row>
    <row r="46" spans="1:4" ht="26.25">
      <c r="A46" s="8" t="s">
        <v>66</v>
      </c>
      <c r="B46" s="6" t="s">
        <v>67</v>
      </c>
      <c r="C46" s="7">
        <v>0</v>
      </c>
      <c r="D46" s="7">
        <v>0</v>
      </c>
    </row>
    <row r="47" spans="1:4" ht="15">
      <c r="A47" s="8" t="s">
        <v>68</v>
      </c>
      <c r="B47" s="6" t="s">
        <v>69</v>
      </c>
      <c r="C47" s="7">
        <v>7</v>
      </c>
      <c r="D47" s="7">
        <v>0</v>
      </c>
    </row>
    <row r="48" spans="1:4" ht="51.75">
      <c r="A48" s="8" t="s">
        <v>70</v>
      </c>
      <c r="B48" s="6" t="s">
        <v>71</v>
      </c>
      <c r="C48" s="7">
        <v>276</v>
      </c>
      <c r="D48" s="7">
        <v>0</v>
      </c>
    </row>
    <row r="49" spans="1:4" ht="26.25">
      <c r="A49" s="8" t="s">
        <v>72</v>
      </c>
      <c r="B49" s="6" t="s">
        <v>73</v>
      </c>
      <c r="C49" s="7">
        <v>53</v>
      </c>
      <c r="D49" s="7">
        <v>9</v>
      </c>
    </row>
    <row r="50" spans="1:4" ht="306.75">
      <c r="A50" s="8" t="s">
        <v>74</v>
      </c>
      <c r="B50" s="6" t="s">
        <v>75</v>
      </c>
      <c r="C50" s="7">
        <v>18</v>
      </c>
      <c r="D50" s="7">
        <v>0</v>
      </c>
    </row>
    <row r="51" spans="1:4" ht="26.25">
      <c r="A51" s="8" t="s">
        <v>76</v>
      </c>
      <c r="B51" s="6" t="s">
        <v>77</v>
      </c>
      <c r="C51" s="7">
        <v>0</v>
      </c>
      <c r="D51" s="7">
        <v>0</v>
      </c>
    </row>
    <row r="52" spans="1:4" ht="15">
      <c r="A52" s="8" t="s">
        <v>78</v>
      </c>
      <c r="B52" s="6" t="s">
        <v>79</v>
      </c>
      <c r="C52" s="7">
        <v>13</v>
      </c>
      <c r="D52" s="7">
        <v>0</v>
      </c>
    </row>
    <row r="53" spans="1:4" ht="15">
      <c r="A53" s="8" t="s">
        <v>80</v>
      </c>
      <c r="B53" s="6" t="s">
        <v>81</v>
      </c>
      <c r="C53" s="7">
        <v>1</v>
      </c>
      <c r="D53" s="7">
        <v>0</v>
      </c>
    </row>
    <row r="54" spans="1:4" ht="64.5">
      <c r="A54" s="8" t="s">
        <v>82</v>
      </c>
      <c r="B54" s="6" t="s">
        <v>83</v>
      </c>
      <c r="C54" s="7">
        <v>3</v>
      </c>
      <c r="D54" s="7">
        <v>2</v>
      </c>
    </row>
    <row r="55" spans="1:4" ht="26.25">
      <c r="A55" s="8" t="s">
        <v>84</v>
      </c>
      <c r="B55" s="6" t="s">
        <v>85</v>
      </c>
      <c r="C55" s="7">
        <v>17</v>
      </c>
      <c r="D55" s="7">
        <v>2</v>
      </c>
    </row>
    <row r="56" spans="1:4" ht="26.25">
      <c r="A56" s="8" t="s">
        <v>86</v>
      </c>
      <c r="B56" s="6" t="s">
        <v>87</v>
      </c>
      <c r="C56" s="7">
        <v>7</v>
      </c>
      <c r="D56" s="7">
        <v>0</v>
      </c>
    </row>
    <row r="57" spans="1:4" ht="15">
      <c r="A57" s="8" t="s">
        <v>88</v>
      </c>
      <c r="B57" s="6" t="s">
        <v>89</v>
      </c>
      <c r="C57" s="7">
        <v>54</v>
      </c>
      <c r="D57" s="7">
        <v>4</v>
      </c>
    </row>
    <row r="58" spans="1:4" ht="39">
      <c r="A58" s="8" t="s">
        <v>90</v>
      </c>
      <c r="B58" s="6" t="s">
        <v>91</v>
      </c>
      <c r="C58" s="7">
        <v>0</v>
      </c>
      <c r="D58" s="7">
        <v>0</v>
      </c>
    </row>
    <row r="59" spans="1:4" ht="15">
      <c r="A59" s="8" t="s">
        <v>92</v>
      </c>
      <c r="B59" s="6" t="s">
        <v>93</v>
      </c>
      <c r="C59" s="7">
        <v>1</v>
      </c>
      <c r="D59" s="7">
        <v>0</v>
      </c>
    </row>
    <row r="60" spans="1:4" ht="15">
      <c r="A60" s="8" t="s">
        <v>94</v>
      </c>
      <c r="B60" s="6" t="s">
        <v>95</v>
      </c>
      <c r="C60" s="7">
        <v>9</v>
      </c>
      <c r="D60" s="7">
        <v>4</v>
      </c>
    </row>
    <row r="61" spans="1:4" ht="26.25">
      <c r="A61" s="8" t="s">
        <v>96</v>
      </c>
      <c r="B61" s="6" t="s">
        <v>97</v>
      </c>
      <c r="C61" s="7">
        <v>6</v>
      </c>
      <c r="D61" s="7">
        <v>0</v>
      </c>
    </row>
    <row r="62" spans="1:4" ht="26.25">
      <c r="A62" s="8" t="s">
        <v>98</v>
      </c>
      <c r="B62" s="6" t="s">
        <v>99</v>
      </c>
      <c r="C62" s="7">
        <v>15</v>
      </c>
      <c r="D62" s="7">
        <v>0</v>
      </c>
    </row>
    <row r="63" spans="1:4" ht="39">
      <c r="A63" s="8" t="s">
        <v>100</v>
      </c>
      <c r="B63" s="6" t="s">
        <v>101</v>
      </c>
      <c r="C63" s="7">
        <v>1</v>
      </c>
      <c r="D63" s="7">
        <v>0</v>
      </c>
    </row>
    <row r="64" spans="1:4" ht="51.75">
      <c r="A64" s="8" t="s">
        <v>102</v>
      </c>
      <c r="B64" s="6" t="s">
        <v>103</v>
      </c>
      <c r="C64" s="7">
        <v>3</v>
      </c>
      <c r="D64" s="7">
        <v>0</v>
      </c>
    </row>
    <row r="65" spans="1:4" ht="26.25">
      <c r="A65" s="8" t="s">
        <v>104</v>
      </c>
      <c r="B65" s="6" t="s">
        <v>105</v>
      </c>
      <c r="C65" s="7">
        <v>3</v>
      </c>
      <c r="D65" s="7">
        <v>0</v>
      </c>
    </row>
    <row r="66" spans="1:4" ht="26.25">
      <c r="A66" s="8" t="s">
        <v>106</v>
      </c>
      <c r="B66" s="6" t="s">
        <v>107</v>
      </c>
      <c r="C66" s="7">
        <v>33</v>
      </c>
      <c r="D66" s="7">
        <v>1</v>
      </c>
    </row>
    <row r="67" spans="1:4" ht="39">
      <c r="A67" s="8" t="s">
        <v>108</v>
      </c>
      <c r="B67" s="6" t="s">
        <v>109</v>
      </c>
      <c r="C67" s="7">
        <v>43</v>
      </c>
      <c r="D67" s="7">
        <v>3</v>
      </c>
    </row>
    <row r="68" spans="1:4" ht="26.25">
      <c r="A68" s="8" t="s">
        <v>110</v>
      </c>
      <c r="B68" s="6" t="s">
        <v>111</v>
      </c>
      <c r="C68" s="7">
        <v>2</v>
      </c>
      <c r="D68" s="7">
        <v>0</v>
      </c>
    </row>
    <row r="69" spans="1:4" ht="15">
      <c r="A69" s="8" t="s">
        <v>112</v>
      </c>
      <c r="B69" s="6" t="s">
        <v>113</v>
      </c>
      <c r="C69" s="7">
        <v>8</v>
      </c>
      <c r="D69" s="7">
        <v>0</v>
      </c>
    </row>
    <row r="70" spans="1:4" ht="15">
      <c r="A70" s="8" t="s">
        <v>114</v>
      </c>
      <c r="B70" s="6" t="s">
        <v>115</v>
      </c>
      <c r="C70" s="7">
        <v>2</v>
      </c>
      <c r="D70" s="7">
        <v>0</v>
      </c>
    </row>
    <row r="71" spans="1:4" ht="15">
      <c r="A71" s="8" t="s">
        <v>116</v>
      </c>
      <c r="B71" s="6" t="s">
        <v>117</v>
      </c>
      <c r="C71" s="7">
        <v>14</v>
      </c>
      <c r="D71" s="7">
        <v>2</v>
      </c>
    </row>
    <row r="72" spans="1:4" ht="15">
      <c r="A72" s="8" t="s">
        <v>118</v>
      </c>
      <c r="B72" s="6" t="s">
        <v>119</v>
      </c>
      <c r="C72" s="7">
        <v>26</v>
      </c>
      <c r="D72" s="7">
        <v>0</v>
      </c>
    </row>
    <row r="73" spans="1:4" ht="26.25">
      <c r="A73" s="8" t="s">
        <v>120</v>
      </c>
      <c r="B73" s="6" t="s">
        <v>121</v>
      </c>
      <c r="C73" s="7">
        <v>31</v>
      </c>
      <c r="D73" s="7">
        <v>0</v>
      </c>
    </row>
    <row r="74" spans="1:4" ht="51.75">
      <c r="A74" s="8" t="s">
        <v>122</v>
      </c>
      <c r="B74" s="6" t="s">
        <v>123</v>
      </c>
      <c r="C74" s="7">
        <v>120</v>
      </c>
      <c r="D74" s="7">
        <v>0</v>
      </c>
    </row>
    <row r="75" spans="1:4" ht="51.75">
      <c r="A75" s="8" t="s">
        <v>124</v>
      </c>
      <c r="B75" s="6" t="s">
        <v>125</v>
      </c>
      <c r="C75" s="7">
        <v>10</v>
      </c>
      <c r="D75" s="7">
        <v>0</v>
      </c>
    </row>
    <row r="76" spans="1:4" ht="64.5">
      <c r="A76" s="8" t="s">
        <v>126</v>
      </c>
      <c r="B76" s="6" t="s">
        <v>127</v>
      </c>
      <c r="C76" s="7">
        <v>38</v>
      </c>
      <c r="D76" s="7">
        <v>1</v>
      </c>
    </row>
    <row r="77" spans="1:4" ht="39">
      <c r="A77" s="8" t="s">
        <v>128</v>
      </c>
      <c r="B77" s="6" t="s">
        <v>129</v>
      </c>
      <c r="C77" s="7">
        <v>4</v>
      </c>
      <c r="D77" s="7">
        <v>0</v>
      </c>
    </row>
    <row r="78" spans="1:4" ht="26.25">
      <c r="A78" s="8" t="s">
        <v>130</v>
      </c>
      <c r="B78" s="6" t="s">
        <v>131</v>
      </c>
      <c r="C78" s="7">
        <v>0</v>
      </c>
      <c r="D78" s="7">
        <v>0</v>
      </c>
    </row>
    <row r="79" spans="1:4" ht="15">
      <c r="A79" s="8" t="s">
        <v>132</v>
      </c>
      <c r="B79" s="6" t="s">
        <v>133</v>
      </c>
      <c r="C79" s="7">
        <v>0</v>
      </c>
      <c r="D79" s="7">
        <v>0</v>
      </c>
    </row>
    <row r="80" spans="1:4" ht="39">
      <c r="A80" s="8" t="s">
        <v>134</v>
      </c>
      <c r="B80" s="6" t="s">
        <v>135</v>
      </c>
      <c r="C80" s="7">
        <v>1</v>
      </c>
      <c r="D80" s="7">
        <v>0</v>
      </c>
    </row>
    <row r="81" spans="1:4" ht="26.25">
      <c r="A81" s="8" t="s">
        <v>136</v>
      </c>
      <c r="B81" s="6" t="s">
        <v>137</v>
      </c>
      <c r="C81" s="7">
        <v>0</v>
      </c>
      <c r="D81" s="7">
        <v>0</v>
      </c>
    </row>
    <row r="82" spans="1:4" ht="15">
      <c r="A82" s="8" t="s">
        <v>138</v>
      </c>
      <c r="B82" s="6" t="s">
        <v>139</v>
      </c>
      <c r="C82" s="7">
        <v>0</v>
      </c>
      <c r="D82" s="7">
        <v>0</v>
      </c>
    </row>
    <row r="83" spans="1:4" ht="39">
      <c r="A83" s="8" t="s">
        <v>140</v>
      </c>
      <c r="B83" s="6" t="s">
        <v>141</v>
      </c>
      <c r="C83" s="7">
        <v>0</v>
      </c>
      <c r="D83" s="7">
        <v>0</v>
      </c>
    </row>
    <row r="84" spans="1:4" ht="26.25">
      <c r="A84" s="8" t="s">
        <v>142</v>
      </c>
      <c r="B84" s="6" t="s">
        <v>143</v>
      </c>
      <c r="C84" s="7">
        <v>49</v>
      </c>
      <c r="D84" s="7">
        <v>6</v>
      </c>
    </row>
    <row r="85" spans="1:4" ht="15">
      <c r="A85" s="8" t="s">
        <v>144</v>
      </c>
      <c r="B85" s="6" t="s">
        <v>145</v>
      </c>
      <c r="C85" s="7">
        <v>6</v>
      </c>
      <c r="D85" s="7">
        <v>1</v>
      </c>
    </row>
    <row r="86" spans="1:4" ht="26.25">
      <c r="A86" s="8" t="s">
        <v>146</v>
      </c>
      <c r="B86" s="6" t="s">
        <v>147</v>
      </c>
      <c r="C86" s="7">
        <v>0</v>
      </c>
      <c r="D86" s="7">
        <v>0</v>
      </c>
    </row>
    <row r="87" spans="1:4" ht="15">
      <c r="A87" s="8" t="s">
        <v>148</v>
      </c>
      <c r="B87" s="6" t="s">
        <v>149</v>
      </c>
      <c r="C87" s="7">
        <v>1</v>
      </c>
      <c r="D87" s="7">
        <v>0</v>
      </c>
    </row>
    <row r="88" spans="1:4" ht="26.25">
      <c r="A88" s="8" t="s">
        <v>150</v>
      </c>
      <c r="B88" s="6" t="s">
        <v>151</v>
      </c>
      <c r="C88" s="7">
        <v>2</v>
      </c>
      <c r="D88" s="7">
        <v>0</v>
      </c>
    </row>
    <row r="89" spans="1:4" ht="26.25">
      <c r="A89" s="8" t="s">
        <v>152</v>
      </c>
      <c r="B89" s="6" t="s">
        <v>153</v>
      </c>
      <c r="C89" s="7">
        <v>0</v>
      </c>
      <c r="D89" s="7">
        <v>0</v>
      </c>
    </row>
    <row r="90" spans="1:4" ht="15">
      <c r="A90" s="8" t="s">
        <v>154</v>
      </c>
      <c r="B90" s="6" t="s">
        <v>155</v>
      </c>
      <c r="C90" s="7">
        <v>0</v>
      </c>
      <c r="D90" s="7">
        <v>0</v>
      </c>
    </row>
    <row r="91" spans="1:4" ht="64.5">
      <c r="A91" s="8" t="s">
        <v>156</v>
      </c>
      <c r="B91" s="6" t="s">
        <v>157</v>
      </c>
      <c r="C91" s="7">
        <v>18</v>
      </c>
      <c r="D91" s="7">
        <v>0</v>
      </c>
    </row>
    <row r="92" spans="1:4" ht="26.25">
      <c r="A92" s="8" t="s">
        <v>158</v>
      </c>
      <c r="B92" s="6" t="s">
        <v>159</v>
      </c>
      <c r="C92" s="7">
        <v>35</v>
      </c>
      <c r="D92" s="7">
        <v>2</v>
      </c>
    </row>
    <row r="93" spans="1:4" ht="77.25">
      <c r="A93" s="8" t="s">
        <v>160</v>
      </c>
      <c r="B93" s="6" t="s">
        <v>161</v>
      </c>
      <c r="C93" s="7">
        <v>423</v>
      </c>
      <c r="D93" s="7">
        <v>32</v>
      </c>
    </row>
    <row r="94" spans="1:4" ht="39">
      <c r="A94" s="5" t="s">
        <v>162</v>
      </c>
      <c r="B94" s="6" t="s">
        <v>163</v>
      </c>
      <c r="C94" s="7">
        <v>2852</v>
      </c>
      <c r="D94" s="6" t="s">
        <v>164</v>
      </c>
    </row>
    <row r="95" spans="1:4" ht="15">
      <c r="A95" s="5" t="s">
        <v>167</v>
      </c>
      <c r="B95" s="6" t="s">
        <v>168</v>
      </c>
      <c r="C95" s="7">
        <v>9352</v>
      </c>
      <c r="D95" s="7">
        <v>328</v>
      </c>
    </row>
    <row r="96" s="1" customFormat="1" ht="15">
      <c r="A96" s="2"/>
    </row>
    <row r="97" s="1" customFormat="1" ht="15">
      <c r="A97" s="2" t="s">
        <v>175</v>
      </c>
    </row>
    <row r="98" s="1" customFormat="1" ht="15">
      <c r="A98" s="2" t="s">
        <v>170</v>
      </c>
    </row>
    <row r="99" s="1" customFormat="1" ht="15">
      <c r="A99" s="2"/>
    </row>
    <row r="100" s="1" customFormat="1" ht="15">
      <c r="A100" s="2" t="s">
        <v>171</v>
      </c>
    </row>
    <row r="101" s="1" customFormat="1" ht="15">
      <c r="A101" s="2" t="s">
        <v>172</v>
      </c>
    </row>
    <row r="102" s="1" customFormat="1" ht="15">
      <c r="A102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Филиппова Лариса Николаевна</dc:creator>
  <cp:keywords/>
  <dc:description/>
  <cp:lastModifiedBy>Филиппова Лариса Николаевна</cp:lastModifiedBy>
  <cp:lastPrinted>2018-01-29T08:02:22Z</cp:lastPrinted>
  <dcterms:created xsi:type="dcterms:W3CDTF">2018-01-27T04:52:02Z</dcterms:created>
  <dcterms:modified xsi:type="dcterms:W3CDTF">2018-01-29T08:28:14Z</dcterms:modified>
  <cp:category/>
  <cp:version/>
  <cp:contentType/>
  <cp:contentStatus/>
</cp:coreProperties>
</file>